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0" windowWidth="9420" windowHeight="4845" tabRatio="233" activeTab="0"/>
  </bookViews>
  <sheets>
    <sheet name="прайс " sheetId="1" r:id="rId1"/>
  </sheets>
  <definedNames/>
  <calcPr fullCalcOnLoad="1"/>
</workbook>
</file>

<file path=xl/sharedStrings.xml><?xml version="1.0" encoding="utf-8"?>
<sst xmlns="http://schemas.openxmlformats.org/spreadsheetml/2006/main" count="376" uniqueCount="249">
  <si>
    <t>Автобус ЛИАЗ</t>
  </si>
  <si>
    <t>Автобус</t>
  </si>
  <si>
    <t>ЛиАЗ-5256</t>
  </si>
  <si>
    <t>Урал-4320</t>
  </si>
  <si>
    <t>ЗИЛ-133ГЯ</t>
  </si>
  <si>
    <t>УралАЗ-4320,дрезина-АГМС</t>
  </si>
  <si>
    <t>УралАЗ-4320</t>
  </si>
  <si>
    <t>ЗИЛ-133Г4</t>
  </si>
  <si>
    <t>740.31-1000406-02</t>
  </si>
  <si>
    <t>НефАЗ</t>
  </si>
  <si>
    <t>740.11-1000406-22</t>
  </si>
  <si>
    <t>НефАЗ 5297</t>
  </si>
  <si>
    <t>Автобус НефАЗ</t>
  </si>
  <si>
    <t>ГАЗ-5903</t>
  </si>
  <si>
    <t>УралАЗ</t>
  </si>
  <si>
    <t>штуцер</t>
  </si>
  <si>
    <t>с НДС</t>
  </si>
  <si>
    <t>трубка</t>
  </si>
  <si>
    <t>шестерня 3-й передачи</t>
  </si>
  <si>
    <t>шестерня 4-й передачи</t>
  </si>
  <si>
    <t>насос ЛИАЗ (комплект)</t>
  </si>
  <si>
    <t>крышка</t>
  </si>
  <si>
    <t>фланец</t>
  </si>
  <si>
    <t xml:space="preserve">П Р Е Й С К У Р А Н Т  </t>
  </si>
  <si>
    <t>вал</t>
  </si>
  <si>
    <t>крышка блока передняя</t>
  </si>
  <si>
    <t>шайба</t>
  </si>
  <si>
    <t>шестерня 3-й передачи в сборе</t>
  </si>
  <si>
    <t>трубка топливная от клапана к штифтовым свечам в сб.</t>
  </si>
  <si>
    <t>полумуфта отбора мощности</t>
  </si>
  <si>
    <t>трубка топливная от ТНВД к клапану в сборе</t>
  </si>
  <si>
    <t xml:space="preserve"> N</t>
  </si>
  <si>
    <t xml:space="preserve"> </t>
  </si>
  <si>
    <t>п/п</t>
  </si>
  <si>
    <t>Код ДЗЧ</t>
  </si>
  <si>
    <t xml:space="preserve">     Номеp детали</t>
  </si>
  <si>
    <t>без НДС</t>
  </si>
  <si>
    <t>установка системы вентиляции</t>
  </si>
  <si>
    <t>опора</t>
  </si>
  <si>
    <t>вал первичный коробки передач с втулкой в сборе</t>
  </si>
  <si>
    <t>вал первичный коробки передач</t>
  </si>
  <si>
    <t>вал вторичный коробки передач</t>
  </si>
  <si>
    <t>наконечник</t>
  </si>
  <si>
    <t>шестерня</t>
  </si>
  <si>
    <t>740.11-1000406</t>
  </si>
  <si>
    <t>на продукцию диверсификации</t>
  </si>
  <si>
    <t>двигатели с оборудованием на ремонтные нужды</t>
  </si>
  <si>
    <t>коробки передач</t>
  </si>
  <si>
    <t>узлы и запасные части к компонентам</t>
  </si>
  <si>
    <t xml:space="preserve">         Цена за ед., руб.</t>
  </si>
  <si>
    <t>машкомплект поршневых колец ЗМЗ</t>
  </si>
  <si>
    <t>Применяемость</t>
  </si>
  <si>
    <t>740.31-1000406-12</t>
  </si>
  <si>
    <t>силовые агрегаты на ремонтные нужды</t>
  </si>
  <si>
    <t>договорная</t>
  </si>
  <si>
    <t>100кВт</t>
  </si>
  <si>
    <t>740.31-1000407</t>
  </si>
  <si>
    <t>л.с</t>
  </si>
  <si>
    <t>Мощн.,</t>
  </si>
  <si>
    <t xml:space="preserve">силовые установки </t>
  </si>
  <si>
    <t>074011</t>
  </si>
  <si>
    <t>740300</t>
  </si>
  <si>
    <t>074000</t>
  </si>
  <si>
    <t>740800</t>
  </si>
  <si>
    <t>10004060039</t>
  </si>
  <si>
    <t>074031</t>
  </si>
  <si>
    <t>10004062239</t>
  </si>
  <si>
    <t>001520</t>
  </si>
  <si>
    <t>001410</t>
  </si>
  <si>
    <t>004020</t>
  </si>
  <si>
    <t>10022602039</t>
  </si>
  <si>
    <t>10055341039</t>
  </si>
  <si>
    <t>10055342090</t>
  </si>
  <si>
    <t>10110110039</t>
  </si>
  <si>
    <t>10113982039</t>
  </si>
  <si>
    <t>10113995039</t>
  </si>
  <si>
    <t>10141005139</t>
  </si>
  <si>
    <t>10228261039</t>
  </si>
  <si>
    <t>10228401039</t>
  </si>
  <si>
    <t>001400</t>
  </si>
  <si>
    <t>17010250039</t>
  </si>
  <si>
    <t>17010270039</t>
  </si>
  <si>
    <t>17010300020</t>
  </si>
  <si>
    <t>17010510039</t>
  </si>
  <si>
    <t>17010530039</t>
  </si>
  <si>
    <t>17010560039</t>
  </si>
  <si>
    <t>17011050039</t>
  </si>
  <si>
    <t>17011300039</t>
  </si>
  <si>
    <t>17011320020</t>
  </si>
  <si>
    <t>17011440039</t>
  </si>
  <si>
    <t>17012050039</t>
  </si>
  <si>
    <t>17012051039</t>
  </si>
  <si>
    <t>17012400039</t>
  </si>
  <si>
    <t>17021190039</t>
  </si>
  <si>
    <t>17021210039</t>
  </si>
  <si>
    <t>35092730050</t>
  </si>
  <si>
    <t>7403.1000018</t>
  </si>
  <si>
    <t>740.1000303</t>
  </si>
  <si>
    <t>740.1000403</t>
  </si>
  <si>
    <t>740.1000403-20</t>
  </si>
  <si>
    <t>740.1000404</t>
  </si>
  <si>
    <t>740.1000404-20</t>
  </si>
  <si>
    <t>7408.1000405</t>
  </si>
  <si>
    <t>7403.1000408</t>
  </si>
  <si>
    <t>740.1000503</t>
  </si>
  <si>
    <t>740.1000503-20</t>
  </si>
  <si>
    <t>152.1700054</t>
  </si>
  <si>
    <t>402.1000060</t>
  </si>
  <si>
    <t>740.1002260-20</t>
  </si>
  <si>
    <t>740.1005534-10</t>
  </si>
  <si>
    <t>740.1005534-20</t>
  </si>
  <si>
    <t>7408.1011011</t>
  </si>
  <si>
    <t>7408.1011398-20</t>
  </si>
  <si>
    <t>7408.1011399-50</t>
  </si>
  <si>
    <t>740.1014100-51</t>
  </si>
  <si>
    <t>740.1022826-10</t>
  </si>
  <si>
    <t>740.1022840-10</t>
  </si>
  <si>
    <t>14.1601130-10</t>
  </si>
  <si>
    <t>141.1701025</t>
  </si>
  <si>
    <t>141.1701027</t>
  </si>
  <si>
    <t>141.1701030</t>
  </si>
  <si>
    <t>141.1701051</t>
  </si>
  <si>
    <t>141.1701053</t>
  </si>
  <si>
    <t>141.1701056</t>
  </si>
  <si>
    <t>141.1701105</t>
  </si>
  <si>
    <t>141.1701130</t>
  </si>
  <si>
    <t>141.1701132</t>
  </si>
  <si>
    <t>141.1701132-20</t>
  </si>
  <si>
    <t>141.1701144</t>
  </si>
  <si>
    <t>141.1701205</t>
  </si>
  <si>
    <t>141.1701205-10</t>
  </si>
  <si>
    <t>141.1701240</t>
  </si>
  <si>
    <t>141.1702119</t>
  </si>
  <si>
    <t>141.1702121</t>
  </si>
  <si>
    <t>7408.3509273</t>
  </si>
  <si>
    <t xml:space="preserve">                                              Генеральный директор</t>
  </si>
  <si>
    <r>
      <t xml:space="preserve">                                              </t>
    </r>
    <r>
      <rPr>
        <b/>
        <u val="single"/>
        <sz val="11"/>
        <rFont val="Times New Roman"/>
        <family val="1"/>
      </rPr>
      <t xml:space="preserve">                                </t>
    </r>
    <r>
      <rPr>
        <b/>
        <sz val="11"/>
        <rFont val="Times New Roman"/>
        <family val="1"/>
      </rPr>
      <t xml:space="preserve"> С.А. Когогин</t>
    </r>
  </si>
  <si>
    <t>1381260000000-56</t>
  </si>
  <si>
    <t>740.31-1000406-06</t>
  </si>
  <si>
    <t>141.1700106-20</t>
  </si>
  <si>
    <t xml:space="preserve">коробка передач (МАЗ) с делителем и картером делителя, без трансп. деталей </t>
  </si>
  <si>
    <t>коробка передач без делителя, без транспортных деталей, с картером сцепления</t>
  </si>
  <si>
    <t>7408.1000407-10</t>
  </si>
  <si>
    <t>138126</t>
  </si>
  <si>
    <t>00000005650</t>
  </si>
  <si>
    <t>7408.1000407-11</t>
  </si>
  <si>
    <t>141.1700108-11</t>
  </si>
  <si>
    <t>коробка передач с картером сцепления в сб.</t>
  </si>
  <si>
    <t>диск</t>
  </si>
  <si>
    <t>152.1700258</t>
  </si>
  <si>
    <t>коробка передач</t>
  </si>
  <si>
    <t>коробка передач с транспортными деталями</t>
  </si>
  <si>
    <t>740.31-1000406-40</t>
  </si>
  <si>
    <t>740.31-1000407-01</t>
  </si>
  <si>
    <t>820.61-1000406-01</t>
  </si>
  <si>
    <t>082061</t>
  </si>
  <si>
    <t>КАМАЗ-5297</t>
  </si>
  <si>
    <t>820.61-1000406-24</t>
  </si>
  <si>
    <t>КАМАЗ-5299</t>
  </si>
  <si>
    <t>141.1700025-10</t>
  </si>
  <si>
    <t>152.1700256</t>
  </si>
  <si>
    <t>1381260000000-50</t>
  </si>
  <si>
    <t>00000005050</t>
  </si>
  <si>
    <t>1381260000000-55</t>
  </si>
  <si>
    <t>G1381260000000555</t>
  </si>
  <si>
    <t>1381260000000-29</t>
  </si>
  <si>
    <t>1381260000000-31</t>
  </si>
  <si>
    <t>1381260000000-33</t>
  </si>
  <si>
    <t>1381260000000-73</t>
  </si>
  <si>
    <t>1381270000000-19</t>
  </si>
  <si>
    <t>1381270000000-22</t>
  </si>
  <si>
    <t>1381270000000-23</t>
  </si>
  <si>
    <t>1381270000000-50</t>
  </si>
  <si>
    <t>1381270000000-51</t>
  </si>
  <si>
    <t>1381270000000-70</t>
  </si>
  <si>
    <t>1381760000000-10</t>
  </si>
  <si>
    <t>1381760000000-14</t>
  </si>
  <si>
    <t>1381760000000-15</t>
  </si>
  <si>
    <t>1381760000000-25</t>
  </si>
  <si>
    <t>1381770000000-01</t>
  </si>
  <si>
    <t>1382750000000-07</t>
  </si>
  <si>
    <t>1382750000000-08</t>
  </si>
  <si>
    <t>00000002950</t>
  </si>
  <si>
    <t>00000003150</t>
  </si>
  <si>
    <t>00000003350</t>
  </si>
  <si>
    <t>00000005150</t>
  </si>
  <si>
    <t>00000007350</t>
  </si>
  <si>
    <t>138127</t>
  </si>
  <si>
    <t>00000001950</t>
  </si>
  <si>
    <t>00000002250</t>
  </si>
  <si>
    <t>00000002350</t>
  </si>
  <si>
    <t>00000007050</t>
  </si>
  <si>
    <t>138176</t>
  </si>
  <si>
    <t>00000001050</t>
  </si>
  <si>
    <t>00000001450</t>
  </si>
  <si>
    <t>00000001550</t>
  </si>
  <si>
    <t>00000002550</t>
  </si>
  <si>
    <t>138177</t>
  </si>
  <si>
    <t>00000000150</t>
  </si>
  <si>
    <t>138275</t>
  </si>
  <si>
    <t>00000000750</t>
  </si>
  <si>
    <t>00000000850</t>
  </si>
  <si>
    <t>150кВт</t>
  </si>
  <si>
    <t>60кВт</t>
  </si>
  <si>
    <t>200кВт</t>
  </si>
  <si>
    <t>эл. агрегат АД100С-Т400-1РМ29</t>
  </si>
  <si>
    <t>эл. агрегат АД100С-Т400-1РМ31</t>
  </si>
  <si>
    <t>эл. агрегат АД100С-Т400-1РМ33</t>
  </si>
  <si>
    <t>эл. агрегат АД100С-Т400-1РМ50ХЛ</t>
  </si>
  <si>
    <t>эл. агрегат АД100С-Т400-1РМ55</t>
  </si>
  <si>
    <t>эл. агрегат АД100С-Т400-1РМ56</t>
  </si>
  <si>
    <t>эл. агрегат АД100С-Т400-2РМ73ХЛ</t>
  </si>
  <si>
    <t>эл. агрегат АД150С-Т400-1РМ19</t>
  </si>
  <si>
    <t>эл. агрегат АД150С-Т400-1РПМ22ХЛ</t>
  </si>
  <si>
    <t>эл. агрегат АД150С-Т400-1РМ23</t>
  </si>
  <si>
    <t>эл. агрегат АД150С-Т400-1РМ50ХЛ</t>
  </si>
  <si>
    <t>эл. агрегат АД150С-Т400-1РМ51ХЛ</t>
  </si>
  <si>
    <t>эл. агрегат АД150С-Т400-2РМ70ХЛ</t>
  </si>
  <si>
    <t>эл. агрегат АП100С-Т400-1Р</t>
  </si>
  <si>
    <t>эл. агрегат АП100С-Т400-1РМ14</t>
  </si>
  <si>
    <t>эл. агрегат АП100С-Т400-1РМ15</t>
  </si>
  <si>
    <t>эл. агрегат АП100С-Т400-3РМ25</t>
  </si>
  <si>
    <t>эл. агрегат АП60С-Т400-1РМ2</t>
  </si>
  <si>
    <t>эл. агрегат АД200С-Т400-1РМ7</t>
  </si>
  <si>
    <t>эл. агрегат АД200С-Т400-1РМ8</t>
  </si>
  <si>
    <t>(запасные части)</t>
  </si>
  <si>
    <t>1381260000000-61</t>
  </si>
  <si>
    <t>00000006150</t>
  </si>
  <si>
    <t>1381260000000-62</t>
  </si>
  <si>
    <t>00000006250</t>
  </si>
  <si>
    <t>1381260000000-63</t>
  </si>
  <si>
    <t>00000006350</t>
  </si>
  <si>
    <t>100кВТ</t>
  </si>
  <si>
    <t>эл. агрегат АД100С-Т400-1РМ61</t>
  </si>
  <si>
    <t>эл. агрегат АД100С-Т400-1РМ62</t>
  </si>
  <si>
    <t>эл. агрегат АД100С-Т400-1РМ63</t>
  </si>
  <si>
    <t>740.19-1000407</t>
  </si>
  <si>
    <t>074019</t>
  </si>
  <si>
    <t>10004070039</t>
  </si>
  <si>
    <t>на ЭСУ</t>
  </si>
  <si>
    <t>1381270000000-26</t>
  </si>
  <si>
    <t>G13812700000002607</t>
  </si>
  <si>
    <t>эл. агрегат АД150С-Т400-1Р</t>
  </si>
  <si>
    <t>820.61-1000400</t>
  </si>
  <si>
    <t>820.61-1000406</t>
  </si>
  <si>
    <t xml:space="preserve">                                              ПАО "КАМАЗ"</t>
  </si>
  <si>
    <t xml:space="preserve">                                              УТВЕРЖДАЮ</t>
  </si>
  <si>
    <r>
      <t xml:space="preserve">                                             "</t>
    </r>
    <r>
      <rPr>
        <b/>
        <u val="single"/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                                  </t>
    </r>
    <r>
      <rPr>
        <b/>
        <sz val="11"/>
        <rFont val="Times New Roman"/>
        <family val="1"/>
      </rPr>
      <t>2019 г.</t>
    </r>
  </si>
  <si>
    <t>Срок действия с 01.08.19г.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</si>
</sst>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left" vertical="justify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left" vertical="justify"/>
    </xf>
    <xf numFmtId="0" fontId="8" fillId="33" borderId="0" xfId="0" applyFont="1" applyFill="1" applyAlignment="1">
      <alignment horizontal="left" vertical="justify"/>
    </xf>
    <xf numFmtId="0" fontId="7" fillId="33" borderId="0" xfId="0" applyFont="1" applyFill="1" applyBorder="1" applyAlignment="1">
      <alignment horizontal="left" vertical="justify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vertical="justify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top"/>
    </xf>
    <xf numFmtId="0" fontId="6" fillId="33" borderId="15" xfId="0" applyFont="1" applyFill="1" applyBorder="1" applyAlignment="1">
      <alignment horizontal="left" vertical="justify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left" vertical="justify"/>
    </xf>
    <xf numFmtId="0" fontId="8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19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 vertical="justify"/>
    </xf>
    <xf numFmtId="3" fontId="6" fillId="33" borderId="0" xfId="0" applyNumberFormat="1" applyFont="1" applyFill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6" fillId="33" borderId="19" xfId="0" applyFont="1" applyFill="1" applyBorder="1" applyAlignment="1">
      <alignment horizontal="center" vertical="top"/>
    </xf>
    <xf numFmtId="0" fontId="6" fillId="33" borderId="0" xfId="0" applyFont="1" applyFill="1" applyAlignment="1">
      <alignment vertical="justify"/>
    </xf>
    <xf numFmtId="0" fontId="6" fillId="33" borderId="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justify"/>
    </xf>
    <xf numFmtId="0" fontId="6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vertical="justify" wrapText="1"/>
    </xf>
    <xf numFmtId="3" fontId="6" fillId="33" borderId="0" xfId="0" applyNumberFormat="1" applyFont="1" applyFill="1" applyBorder="1" applyAlignment="1">
      <alignment horizontal="center" vertical="justify"/>
    </xf>
    <xf numFmtId="3" fontId="6" fillId="33" borderId="19" xfId="0" applyNumberFormat="1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19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justify"/>
    </xf>
    <xf numFmtId="0" fontId="6" fillId="33" borderId="2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top"/>
    </xf>
    <xf numFmtId="4" fontId="6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vertical="justify"/>
    </xf>
    <xf numFmtId="1" fontId="6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justify"/>
    </xf>
    <xf numFmtId="0" fontId="6" fillId="33" borderId="20" xfId="0" applyFont="1" applyFill="1" applyBorder="1" applyAlignment="1">
      <alignment vertical="justify"/>
    </xf>
    <xf numFmtId="0" fontId="6" fillId="33" borderId="20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justify"/>
    </xf>
    <xf numFmtId="0" fontId="6" fillId="33" borderId="20" xfId="0" applyFont="1" applyFill="1" applyBorder="1" applyAlignment="1">
      <alignment vertical="justify" wrapText="1"/>
    </xf>
    <xf numFmtId="3" fontId="6" fillId="33" borderId="20" xfId="0" applyNumberFormat="1" applyFont="1" applyFill="1" applyBorder="1" applyAlignment="1">
      <alignment horizontal="center" vertical="justify"/>
    </xf>
    <xf numFmtId="3" fontId="6" fillId="33" borderId="21" xfId="0" applyNumberFormat="1" applyFont="1" applyFill="1" applyBorder="1" applyAlignment="1">
      <alignment horizontal="center" vertical="justify"/>
    </xf>
    <xf numFmtId="0" fontId="6" fillId="33" borderId="20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4" fontId="6" fillId="33" borderId="21" xfId="0" applyNumberFormat="1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right"/>
    </xf>
    <xf numFmtId="0" fontId="0" fillId="33" borderId="2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4.875" style="15" customWidth="1"/>
    <col min="2" max="2" width="17.875" style="3" customWidth="1"/>
    <col min="3" max="3" width="7.00390625" style="3" hidden="1" customWidth="1"/>
    <col min="4" max="4" width="12.375" style="52" hidden="1" customWidth="1"/>
    <col min="5" max="5" width="7.125" style="53" customWidth="1"/>
    <col min="6" max="6" width="40.00390625" style="3" customWidth="1"/>
    <col min="7" max="7" width="11.625" style="3" customWidth="1"/>
    <col min="8" max="8" width="10.375" style="14" customWidth="1"/>
    <col min="9" max="9" width="0.875" style="3" customWidth="1"/>
    <col min="10" max="11" width="9.125" style="3" customWidth="1"/>
    <col min="12" max="12" width="13.00390625" style="3" customWidth="1"/>
    <col min="13" max="13" width="13.875" style="3" customWidth="1"/>
    <col min="14" max="16384" width="9.125" style="3" customWidth="1"/>
  </cols>
  <sheetData>
    <row r="1" spans="1:7" ht="15">
      <c r="A1" s="9"/>
      <c r="B1" s="10"/>
      <c r="D1" s="11"/>
      <c r="E1" s="12"/>
      <c r="F1" s="13" t="s">
        <v>246</v>
      </c>
      <c r="G1" s="10"/>
    </row>
    <row r="2" spans="1:8" ht="15">
      <c r="A2" s="9"/>
      <c r="B2" s="13"/>
      <c r="D2" s="11"/>
      <c r="E2" s="12"/>
      <c r="F2" s="13" t="s">
        <v>135</v>
      </c>
      <c r="G2" s="13"/>
      <c r="H2" s="10"/>
    </row>
    <row r="3" spans="1:6" ht="15">
      <c r="A3" s="9"/>
      <c r="B3" s="13"/>
      <c r="D3" s="11"/>
      <c r="E3" s="12"/>
      <c r="F3" s="13" t="s">
        <v>245</v>
      </c>
    </row>
    <row r="4" spans="2:6" ht="15">
      <c r="B4" s="13"/>
      <c r="D4" s="11"/>
      <c r="E4" s="12"/>
      <c r="F4" s="13"/>
    </row>
    <row r="5" spans="1:6" ht="15">
      <c r="A5" s="16"/>
      <c r="B5" s="13"/>
      <c r="D5" s="11"/>
      <c r="E5" s="12"/>
      <c r="F5" s="13" t="s">
        <v>136</v>
      </c>
    </row>
    <row r="6" spans="1:7" ht="15">
      <c r="A6" s="9"/>
      <c r="B6" s="13"/>
      <c r="D6" s="11"/>
      <c r="E6" s="12"/>
      <c r="G6" s="13"/>
    </row>
    <row r="7" spans="1:7" ht="15">
      <c r="A7" s="9"/>
      <c r="B7" s="13"/>
      <c r="D7" s="11"/>
      <c r="E7" s="12"/>
      <c r="F7" s="13" t="s">
        <v>247</v>
      </c>
      <c r="G7" s="13"/>
    </row>
    <row r="8" spans="2:7" ht="15">
      <c r="B8" s="10"/>
      <c r="D8" s="11"/>
      <c r="E8" s="12"/>
      <c r="G8" s="13"/>
    </row>
    <row r="9" spans="1:8" ht="15">
      <c r="A9" s="84" t="s">
        <v>23</v>
      </c>
      <c r="B9" s="84"/>
      <c r="C9" s="84"/>
      <c r="D9" s="84"/>
      <c r="E9" s="84"/>
      <c r="F9" s="84"/>
      <c r="G9" s="84"/>
      <c r="H9" s="84"/>
    </row>
    <row r="10" spans="1:8" s="13" customFormat="1" ht="14.25">
      <c r="A10" s="84" t="s">
        <v>45</v>
      </c>
      <c r="B10" s="84"/>
      <c r="C10" s="84"/>
      <c r="D10" s="84"/>
      <c r="E10" s="84"/>
      <c r="F10" s="84"/>
      <c r="G10" s="84"/>
      <c r="H10" s="84"/>
    </row>
    <row r="11" spans="1:8" s="13" customFormat="1" ht="14.25">
      <c r="A11" s="84" t="s">
        <v>225</v>
      </c>
      <c r="B11" s="84"/>
      <c r="C11" s="84"/>
      <c r="D11" s="84"/>
      <c r="E11" s="84"/>
      <c r="F11" s="84"/>
      <c r="G11" s="84"/>
      <c r="H11" s="84"/>
    </row>
    <row r="12" spans="1:8" s="13" customFormat="1" ht="14.25">
      <c r="A12" s="17"/>
      <c r="B12" s="18"/>
      <c r="C12" s="18"/>
      <c r="D12" s="18"/>
      <c r="E12" s="18"/>
      <c r="F12" s="18"/>
      <c r="G12" s="18"/>
      <c r="H12" s="18"/>
    </row>
    <row r="13" spans="1:8" ht="15">
      <c r="A13" s="19"/>
      <c r="B13" s="8"/>
      <c r="C13" s="8"/>
      <c r="D13" s="20"/>
      <c r="E13" s="2"/>
      <c r="F13" s="85" t="s">
        <v>248</v>
      </c>
      <c r="G13" s="86"/>
      <c r="H13" s="86"/>
    </row>
    <row r="14" spans="1:8" ht="15">
      <c r="A14" s="21" t="s">
        <v>31</v>
      </c>
      <c r="B14" s="22"/>
      <c r="C14" s="22" t="s">
        <v>32</v>
      </c>
      <c r="D14" s="23"/>
      <c r="E14" s="24" t="s">
        <v>58</v>
      </c>
      <c r="F14" s="24" t="s">
        <v>32</v>
      </c>
      <c r="G14" s="25" t="s">
        <v>49</v>
      </c>
      <c r="H14" s="26"/>
    </row>
    <row r="15" spans="1:8" ht="15.75" customHeight="1">
      <c r="A15" s="27" t="s">
        <v>33</v>
      </c>
      <c r="B15" s="28" t="s">
        <v>34</v>
      </c>
      <c r="C15" s="82" t="s">
        <v>35</v>
      </c>
      <c r="D15" s="83"/>
      <c r="E15" s="29" t="s">
        <v>57</v>
      </c>
      <c r="F15" s="29" t="s">
        <v>51</v>
      </c>
      <c r="G15" s="30" t="s">
        <v>16</v>
      </c>
      <c r="H15" s="31" t="s">
        <v>36</v>
      </c>
    </row>
    <row r="16" spans="1:8" ht="14.25" customHeight="1">
      <c r="A16" s="32"/>
      <c r="B16" s="33" t="s">
        <v>53</v>
      </c>
      <c r="C16" s="8"/>
      <c r="D16" s="8"/>
      <c r="E16" s="2"/>
      <c r="F16" s="8"/>
      <c r="G16" s="8"/>
      <c r="H16" s="34"/>
    </row>
    <row r="17" spans="1:13" ht="15.75" customHeight="1">
      <c r="A17" s="32"/>
      <c r="B17" s="8"/>
      <c r="C17" s="8"/>
      <c r="D17" s="8"/>
      <c r="E17" s="2"/>
      <c r="F17" s="8"/>
      <c r="G17" s="35"/>
      <c r="H17" s="36"/>
      <c r="L17" s="3">
        <f>SUM(H19:H500)</f>
        <v>51208797.91</v>
      </c>
      <c r="M17" s="70">
        <f>SUM(G19:G500)</f>
        <v>61450557.46000001</v>
      </c>
    </row>
    <row r="18" spans="1:13" ht="15" customHeight="1">
      <c r="A18" s="37">
        <v>1</v>
      </c>
      <c r="B18" s="8" t="s">
        <v>96</v>
      </c>
      <c r="C18" s="8" t="s">
        <v>61</v>
      </c>
      <c r="D18" s="8">
        <v>10000180039</v>
      </c>
      <c r="E18" s="2">
        <v>260</v>
      </c>
      <c r="F18" s="8" t="s">
        <v>13</v>
      </c>
      <c r="G18" s="38" t="s">
        <v>54</v>
      </c>
      <c r="H18" s="39" t="s">
        <v>54</v>
      </c>
      <c r="L18" s="3">
        <v>51986197.91</v>
      </c>
      <c r="M18" s="3">
        <f>(L18-L21)*1.2</f>
        <v>61450557.49199999</v>
      </c>
    </row>
    <row r="19" spans="1:8" ht="15" customHeight="1">
      <c r="A19" s="37">
        <f>A18+1</f>
        <v>2</v>
      </c>
      <c r="B19" s="8" t="s">
        <v>97</v>
      </c>
      <c r="C19" s="8" t="s">
        <v>62</v>
      </c>
      <c r="D19" s="8">
        <v>10003030039</v>
      </c>
      <c r="E19" s="2">
        <v>210</v>
      </c>
      <c r="F19" s="8" t="s">
        <v>3</v>
      </c>
      <c r="G19" s="40">
        <f>ROUND(H19*1.2,2)</f>
        <v>817440</v>
      </c>
      <c r="H19" s="41">
        <v>681200</v>
      </c>
    </row>
    <row r="20" spans="1:9" s="42" customFormat="1" ht="15" customHeight="1">
      <c r="A20" s="37"/>
      <c r="B20" s="8"/>
      <c r="C20" s="8"/>
      <c r="D20" s="8"/>
      <c r="E20" s="2"/>
      <c r="F20" s="8"/>
      <c r="G20" s="40"/>
      <c r="H20" s="39"/>
      <c r="I20" s="3"/>
    </row>
    <row r="21" spans="1:13" ht="15" customHeight="1">
      <c r="A21" s="37"/>
      <c r="B21" s="33" t="s">
        <v>59</v>
      </c>
      <c r="C21" s="43"/>
      <c r="D21" s="43"/>
      <c r="E21" s="43"/>
      <c r="F21" s="43"/>
      <c r="G21" s="44"/>
      <c r="H21" s="41"/>
      <c r="L21" s="3">
        <f>L18-L17</f>
        <v>777400</v>
      </c>
      <c r="M21" s="70">
        <f>M17-M18</f>
        <v>-0.03199998289346695</v>
      </c>
    </row>
    <row r="22" spans="1:8" ht="15" customHeight="1">
      <c r="A22" s="37"/>
      <c r="B22" s="33"/>
      <c r="C22" s="43"/>
      <c r="D22" s="43"/>
      <c r="E22" s="43"/>
      <c r="F22" s="43"/>
      <c r="G22" s="44"/>
      <c r="H22" s="41"/>
    </row>
    <row r="23" spans="1:8" ht="15.75" customHeight="1">
      <c r="A23" s="37">
        <v>3</v>
      </c>
      <c r="B23" s="45" t="s">
        <v>165</v>
      </c>
      <c r="C23" s="8" t="s">
        <v>143</v>
      </c>
      <c r="D23" s="8" t="s">
        <v>182</v>
      </c>
      <c r="E23" s="46" t="s">
        <v>55</v>
      </c>
      <c r="F23" s="47" t="s">
        <v>205</v>
      </c>
      <c r="G23" s="48">
        <f>ROUND(H23*1.2,2)</f>
        <v>1290600</v>
      </c>
      <c r="H23" s="49">
        <v>1075500</v>
      </c>
    </row>
    <row r="24" spans="1:8" ht="15.75" customHeight="1">
      <c r="A24" s="37">
        <v>4</v>
      </c>
      <c r="B24" s="45" t="s">
        <v>166</v>
      </c>
      <c r="C24" s="8" t="s">
        <v>143</v>
      </c>
      <c r="D24" s="8" t="s">
        <v>183</v>
      </c>
      <c r="E24" s="46" t="s">
        <v>55</v>
      </c>
      <c r="F24" s="47" t="s">
        <v>206</v>
      </c>
      <c r="G24" s="48">
        <f aca="true" t="shared" si="0" ref="G24:G46">ROUND(H24*1.2,2)</f>
        <v>1290840</v>
      </c>
      <c r="H24" s="49">
        <v>1075700</v>
      </c>
    </row>
    <row r="25" spans="1:8" ht="15.75" customHeight="1">
      <c r="A25" s="37">
        <v>5</v>
      </c>
      <c r="B25" s="45" t="s">
        <v>167</v>
      </c>
      <c r="C25" s="8" t="s">
        <v>143</v>
      </c>
      <c r="D25" s="8" t="s">
        <v>184</v>
      </c>
      <c r="E25" s="46" t="s">
        <v>55</v>
      </c>
      <c r="F25" s="47" t="s">
        <v>207</v>
      </c>
      <c r="G25" s="48">
        <f t="shared" si="0"/>
        <v>928560</v>
      </c>
      <c r="H25" s="49">
        <v>773800</v>
      </c>
    </row>
    <row r="26" spans="1:8" ht="15.75" customHeight="1">
      <c r="A26" s="37">
        <v>6</v>
      </c>
      <c r="B26" s="45" t="s">
        <v>161</v>
      </c>
      <c r="C26" s="8" t="s">
        <v>143</v>
      </c>
      <c r="D26" s="8" t="s">
        <v>162</v>
      </c>
      <c r="E26" s="46" t="s">
        <v>55</v>
      </c>
      <c r="F26" s="47" t="s">
        <v>208</v>
      </c>
      <c r="G26" s="48">
        <f t="shared" si="0"/>
        <v>1207440</v>
      </c>
      <c r="H26" s="49">
        <v>1006200</v>
      </c>
    </row>
    <row r="27" spans="1:8" ht="15.75" customHeight="1">
      <c r="A27" s="37">
        <v>7</v>
      </c>
      <c r="B27" s="45" t="s">
        <v>163</v>
      </c>
      <c r="C27" s="8" t="s">
        <v>164</v>
      </c>
      <c r="D27" s="8"/>
      <c r="E27" s="46" t="s">
        <v>55</v>
      </c>
      <c r="F27" s="47" t="s">
        <v>209</v>
      </c>
      <c r="G27" s="48">
        <f t="shared" si="0"/>
        <v>1489680</v>
      </c>
      <c r="H27" s="49">
        <v>1241400</v>
      </c>
    </row>
    <row r="28" spans="1:8" ht="15.75" customHeight="1">
      <c r="A28" s="37">
        <v>8</v>
      </c>
      <c r="B28" s="45" t="s">
        <v>137</v>
      </c>
      <c r="C28" s="8" t="s">
        <v>143</v>
      </c>
      <c r="D28" s="8" t="s">
        <v>144</v>
      </c>
      <c r="E28" s="46" t="s">
        <v>55</v>
      </c>
      <c r="F28" s="47" t="s">
        <v>210</v>
      </c>
      <c r="G28" s="48">
        <f t="shared" si="0"/>
        <v>1173600</v>
      </c>
      <c r="H28" s="49">
        <v>978000</v>
      </c>
    </row>
    <row r="29" spans="1:8" ht="15.75" customHeight="1">
      <c r="A29" s="37">
        <v>9</v>
      </c>
      <c r="B29" s="45" t="s">
        <v>168</v>
      </c>
      <c r="C29" s="8" t="s">
        <v>143</v>
      </c>
      <c r="D29" s="8" t="s">
        <v>186</v>
      </c>
      <c r="E29" s="46" t="s">
        <v>55</v>
      </c>
      <c r="F29" s="47" t="s">
        <v>211</v>
      </c>
      <c r="G29" s="48">
        <f t="shared" si="0"/>
        <v>1243200</v>
      </c>
      <c r="H29" s="49">
        <v>1036000</v>
      </c>
    </row>
    <row r="30" spans="1:8" ht="15.75" customHeight="1">
      <c r="A30" s="37">
        <v>10</v>
      </c>
      <c r="B30" s="45" t="s">
        <v>169</v>
      </c>
      <c r="C30" s="8" t="s">
        <v>187</v>
      </c>
      <c r="D30" s="8" t="s">
        <v>188</v>
      </c>
      <c r="E30" s="46" t="s">
        <v>202</v>
      </c>
      <c r="F30" s="47" t="s">
        <v>212</v>
      </c>
      <c r="G30" s="48">
        <f t="shared" si="0"/>
        <v>2328840</v>
      </c>
      <c r="H30" s="49">
        <v>1940700</v>
      </c>
    </row>
    <row r="31" spans="1:8" ht="15.75" customHeight="1">
      <c r="A31" s="37">
        <v>11</v>
      </c>
      <c r="B31" s="45" t="s">
        <v>170</v>
      </c>
      <c r="C31" s="8" t="s">
        <v>187</v>
      </c>
      <c r="D31" s="8" t="s">
        <v>189</v>
      </c>
      <c r="E31" s="46" t="s">
        <v>202</v>
      </c>
      <c r="F31" s="47" t="s">
        <v>213</v>
      </c>
      <c r="G31" s="48">
        <f t="shared" si="0"/>
        <v>1249440</v>
      </c>
      <c r="H31" s="49">
        <v>1041200</v>
      </c>
    </row>
    <row r="32" spans="1:8" ht="15.75" customHeight="1">
      <c r="A32" s="37">
        <v>12</v>
      </c>
      <c r="B32" s="45" t="s">
        <v>171</v>
      </c>
      <c r="C32" s="8" t="s">
        <v>187</v>
      </c>
      <c r="D32" s="8" t="s">
        <v>190</v>
      </c>
      <c r="E32" s="46" t="s">
        <v>202</v>
      </c>
      <c r="F32" s="47" t="s">
        <v>214</v>
      </c>
      <c r="G32" s="48">
        <f t="shared" si="0"/>
        <v>1210920</v>
      </c>
      <c r="H32" s="49">
        <v>1009100</v>
      </c>
    </row>
    <row r="33" spans="1:8" ht="15.75" customHeight="1">
      <c r="A33" s="37">
        <v>13</v>
      </c>
      <c r="B33" s="45" t="s">
        <v>240</v>
      </c>
      <c r="C33" s="8" t="s">
        <v>241</v>
      </c>
      <c r="D33" s="8"/>
      <c r="E33" s="46" t="s">
        <v>202</v>
      </c>
      <c r="F33" s="47" t="s">
        <v>242</v>
      </c>
      <c r="G33" s="48">
        <f t="shared" si="0"/>
        <v>1675080</v>
      </c>
      <c r="H33" s="49">
        <v>1395900</v>
      </c>
    </row>
    <row r="34" spans="1:8" ht="15.75" customHeight="1">
      <c r="A34" s="37">
        <v>14</v>
      </c>
      <c r="B34" s="45" t="s">
        <v>172</v>
      </c>
      <c r="C34" s="8" t="s">
        <v>187</v>
      </c>
      <c r="D34" s="8" t="s">
        <v>162</v>
      </c>
      <c r="E34" s="46" t="s">
        <v>202</v>
      </c>
      <c r="F34" s="47" t="s">
        <v>215</v>
      </c>
      <c r="G34" s="48">
        <f t="shared" si="0"/>
        <v>1371360</v>
      </c>
      <c r="H34" s="49">
        <v>1142800</v>
      </c>
    </row>
    <row r="35" spans="1:8" ht="15.75" customHeight="1">
      <c r="A35" s="37">
        <v>15</v>
      </c>
      <c r="B35" s="45" t="s">
        <v>173</v>
      </c>
      <c r="C35" s="8" t="s">
        <v>187</v>
      </c>
      <c r="D35" s="8" t="s">
        <v>185</v>
      </c>
      <c r="E35" s="46" t="s">
        <v>202</v>
      </c>
      <c r="F35" s="47" t="s">
        <v>216</v>
      </c>
      <c r="G35" s="48">
        <f t="shared" si="0"/>
        <v>1943040</v>
      </c>
      <c r="H35" s="49">
        <v>1619200</v>
      </c>
    </row>
    <row r="36" spans="1:8" ht="15.75" customHeight="1">
      <c r="A36" s="37">
        <v>16</v>
      </c>
      <c r="B36" s="45" t="s">
        <v>174</v>
      </c>
      <c r="C36" s="8" t="s">
        <v>187</v>
      </c>
      <c r="D36" s="8" t="s">
        <v>191</v>
      </c>
      <c r="E36" s="46" t="s">
        <v>202</v>
      </c>
      <c r="F36" s="47" t="s">
        <v>217</v>
      </c>
      <c r="G36" s="48">
        <f t="shared" si="0"/>
        <v>1554360</v>
      </c>
      <c r="H36" s="49">
        <v>1295300</v>
      </c>
    </row>
    <row r="37" spans="1:8" ht="15.75" customHeight="1">
      <c r="A37" s="37">
        <v>17</v>
      </c>
      <c r="B37" s="45" t="s">
        <v>175</v>
      </c>
      <c r="C37" s="8" t="s">
        <v>192</v>
      </c>
      <c r="D37" s="8" t="s">
        <v>193</v>
      </c>
      <c r="E37" s="46" t="s">
        <v>55</v>
      </c>
      <c r="F37" s="47" t="s">
        <v>218</v>
      </c>
      <c r="G37" s="48">
        <f t="shared" si="0"/>
        <v>1808040</v>
      </c>
      <c r="H37" s="49">
        <v>1506700</v>
      </c>
    </row>
    <row r="38" spans="1:8" ht="15.75" customHeight="1">
      <c r="A38" s="37">
        <v>18</v>
      </c>
      <c r="B38" s="45" t="s">
        <v>176</v>
      </c>
      <c r="C38" s="8" t="s">
        <v>192</v>
      </c>
      <c r="D38" s="8" t="s">
        <v>194</v>
      </c>
      <c r="E38" s="46" t="s">
        <v>55</v>
      </c>
      <c r="F38" s="47" t="s">
        <v>219</v>
      </c>
      <c r="G38" s="48">
        <f t="shared" si="0"/>
        <v>1840680</v>
      </c>
      <c r="H38" s="49">
        <v>1533900</v>
      </c>
    </row>
    <row r="39" spans="1:8" ht="15.75" customHeight="1">
      <c r="A39" s="37">
        <v>19</v>
      </c>
      <c r="B39" s="45" t="s">
        <v>177</v>
      </c>
      <c r="C39" s="8" t="s">
        <v>192</v>
      </c>
      <c r="D39" s="8" t="s">
        <v>195</v>
      </c>
      <c r="E39" s="46" t="s">
        <v>55</v>
      </c>
      <c r="F39" s="47" t="s">
        <v>220</v>
      </c>
      <c r="G39" s="48">
        <f t="shared" si="0"/>
        <v>2009760</v>
      </c>
      <c r="H39" s="49">
        <v>1674800</v>
      </c>
    </row>
    <row r="40" spans="1:8" ht="15.75" customHeight="1">
      <c r="A40" s="37">
        <v>20</v>
      </c>
      <c r="B40" s="45" t="s">
        <v>178</v>
      </c>
      <c r="C40" s="8" t="s">
        <v>192</v>
      </c>
      <c r="D40" s="8" t="s">
        <v>196</v>
      </c>
      <c r="E40" s="46" t="s">
        <v>55</v>
      </c>
      <c r="F40" s="47" t="s">
        <v>221</v>
      </c>
      <c r="G40" s="48">
        <f t="shared" si="0"/>
        <v>2060640</v>
      </c>
      <c r="H40" s="49">
        <v>1717200</v>
      </c>
    </row>
    <row r="41" spans="1:8" ht="15.75" customHeight="1">
      <c r="A41" s="37">
        <v>21</v>
      </c>
      <c r="B41" s="45" t="s">
        <v>179</v>
      </c>
      <c r="C41" s="8" t="s">
        <v>197</v>
      </c>
      <c r="D41" s="8" t="s">
        <v>198</v>
      </c>
      <c r="E41" s="46" t="s">
        <v>203</v>
      </c>
      <c r="F41" s="47" t="s">
        <v>222</v>
      </c>
      <c r="G41" s="48">
        <f t="shared" si="0"/>
        <v>1542840</v>
      </c>
      <c r="H41" s="49">
        <v>1285700</v>
      </c>
    </row>
    <row r="42" spans="1:8" ht="15.75" customHeight="1">
      <c r="A42" s="37">
        <v>22</v>
      </c>
      <c r="B42" s="45" t="s">
        <v>180</v>
      </c>
      <c r="C42" s="8" t="s">
        <v>199</v>
      </c>
      <c r="D42" s="8" t="s">
        <v>200</v>
      </c>
      <c r="E42" s="46" t="s">
        <v>204</v>
      </c>
      <c r="F42" s="47" t="s">
        <v>223</v>
      </c>
      <c r="G42" s="48">
        <f t="shared" si="0"/>
        <v>2492400</v>
      </c>
      <c r="H42" s="49">
        <v>2077000</v>
      </c>
    </row>
    <row r="43" spans="1:8" ht="15.75" customHeight="1">
      <c r="A43" s="37">
        <v>23</v>
      </c>
      <c r="B43" s="45" t="s">
        <v>181</v>
      </c>
      <c r="C43" s="8" t="s">
        <v>199</v>
      </c>
      <c r="D43" s="8" t="s">
        <v>201</v>
      </c>
      <c r="E43" s="46" t="s">
        <v>204</v>
      </c>
      <c r="F43" s="47" t="s">
        <v>224</v>
      </c>
      <c r="G43" s="48">
        <f t="shared" si="0"/>
        <v>2496360</v>
      </c>
      <c r="H43" s="49">
        <v>2080300</v>
      </c>
    </row>
    <row r="44" spans="1:8" ht="15" customHeight="1">
      <c r="A44" s="37">
        <v>24</v>
      </c>
      <c r="B44" s="45" t="s">
        <v>226</v>
      </c>
      <c r="C44" s="8" t="s">
        <v>143</v>
      </c>
      <c r="D44" s="8" t="s">
        <v>227</v>
      </c>
      <c r="E44" s="46" t="s">
        <v>232</v>
      </c>
      <c r="F44" s="47" t="s">
        <v>233</v>
      </c>
      <c r="G44" s="48">
        <f t="shared" si="0"/>
        <v>1102920</v>
      </c>
      <c r="H44" s="49">
        <v>919100</v>
      </c>
    </row>
    <row r="45" spans="1:8" ht="15" customHeight="1">
      <c r="A45" s="37">
        <v>25</v>
      </c>
      <c r="B45" s="45" t="s">
        <v>228</v>
      </c>
      <c r="C45" s="8" t="s">
        <v>143</v>
      </c>
      <c r="D45" s="8" t="s">
        <v>229</v>
      </c>
      <c r="E45" s="46" t="s">
        <v>232</v>
      </c>
      <c r="F45" s="47" t="s">
        <v>234</v>
      </c>
      <c r="G45" s="48">
        <f t="shared" si="0"/>
        <v>1513800</v>
      </c>
      <c r="H45" s="49">
        <v>1261500</v>
      </c>
    </row>
    <row r="46" spans="1:8" ht="15" customHeight="1">
      <c r="A46" s="37">
        <v>26</v>
      </c>
      <c r="B46" s="45" t="s">
        <v>230</v>
      </c>
      <c r="C46" s="8" t="s">
        <v>143</v>
      </c>
      <c r="D46" s="8" t="s">
        <v>231</v>
      </c>
      <c r="E46" s="46" t="s">
        <v>232</v>
      </c>
      <c r="F46" s="47" t="s">
        <v>235</v>
      </c>
      <c r="G46" s="48">
        <f t="shared" si="0"/>
        <v>1443960</v>
      </c>
      <c r="H46" s="49">
        <v>1203300</v>
      </c>
    </row>
    <row r="47" spans="1:8" ht="15" customHeight="1">
      <c r="A47" s="37"/>
      <c r="B47" s="45"/>
      <c r="C47" s="8"/>
      <c r="D47" s="8"/>
      <c r="E47" s="46"/>
      <c r="F47" s="47"/>
      <c r="G47" s="48"/>
      <c r="H47" s="49"/>
    </row>
    <row r="48" spans="1:8" ht="15" customHeight="1">
      <c r="A48" s="32"/>
      <c r="B48" s="33" t="s">
        <v>46</v>
      </c>
      <c r="C48" s="43"/>
      <c r="D48" s="43"/>
      <c r="E48" s="43"/>
      <c r="F48" s="43"/>
      <c r="G48" s="48"/>
      <c r="H48" s="41"/>
    </row>
    <row r="49" spans="1:8" ht="15" customHeight="1">
      <c r="A49" s="37"/>
      <c r="B49" s="45"/>
      <c r="C49" s="8"/>
      <c r="D49" s="8"/>
      <c r="E49" s="46"/>
      <c r="F49" s="47"/>
      <c r="G49" s="48"/>
      <c r="H49" s="49"/>
    </row>
    <row r="50" spans="1:8" ht="15" customHeight="1">
      <c r="A50" s="37">
        <v>27</v>
      </c>
      <c r="B50" s="45" t="s">
        <v>243</v>
      </c>
      <c r="C50" s="8" t="s">
        <v>155</v>
      </c>
      <c r="D50" s="8">
        <v>10004000039</v>
      </c>
      <c r="E50" s="46">
        <v>115</v>
      </c>
      <c r="F50" s="47" t="s">
        <v>156</v>
      </c>
      <c r="G50" s="48">
        <f>ROUND(H50*1.2,2)</f>
        <v>1443840</v>
      </c>
      <c r="H50" s="49">
        <v>1203200</v>
      </c>
    </row>
    <row r="51" spans="1:8" ht="15" customHeight="1">
      <c r="A51" s="62">
        <v>28</v>
      </c>
      <c r="B51" s="72" t="s">
        <v>98</v>
      </c>
      <c r="C51" s="73" t="s">
        <v>62</v>
      </c>
      <c r="D51" s="73">
        <v>10004030039</v>
      </c>
      <c r="E51" s="74">
        <v>210</v>
      </c>
      <c r="F51" s="75" t="s">
        <v>5</v>
      </c>
      <c r="G51" s="76">
        <f>ROUND(H51*1.2,2)</f>
        <v>646920</v>
      </c>
      <c r="H51" s="77">
        <v>539100</v>
      </c>
    </row>
    <row r="52" spans="1:8" ht="15" customHeight="1">
      <c r="A52" s="21" t="s">
        <v>31</v>
      </c>
      <c r="B52" s="22"/>
      <c r="C52" s="22" t="s">
        <v>32</v>
      </c>
      <c r="D52" s="23"/>
      <c r="E52" s="24" t="s">
        <v>58</v>
      </c>
      <c r="F52" s="24" t="s">
        <v>32</v>
      </c>
      <c r="G52" s="25" t="s">
        <v>49</v>
      </c>
      <c r="H52" s="26"/>
    </row>
    <row r="53" spans="1:8" ht="15" customHeight="1">
      <c r="A53" s="27" t="s">
        <v>33</v>
      </c>
      <c r="B53" s="28" t="s">
        <v>34</v>
      </c>
      <c r="C53" s="82" t="s">
        <v>35</v>
      </c>
      <c r="D53" s="83"/>
      <c r="E53" s="29" t="s">
        <v>57</v>
      </c>
      <c r="F53" s="29" t="s">
        <v>51</v>
      </c>
      <c r="G53" s="30" t="s">
        <v>16</v>
      </c>
      <c r="H53" s="31" t="s">
        <v>36</v>
      </c>
    </row>
    <row r="54" spans="1:8" ht="15" customHeight="1">
      <c r="A54" s="71">
        <v>29</v>
      </c>
      <c r="B54" s="45" t="s">
        <v>99</v>
      </c>
      <c r="C54" s="8" t="s">
        <v>62</v>
      </c>
      <c r="D54" s="8">
        <v>10004032039</v>
      </c>
      <c r="E54" s="46">
        <v>220</v>
      </c>
      <c r="F54" s="47" t="s">
        <v>6</v>
      </c>
      <c r="G54" s="48">
        <f>ROUND(H54*1.2,2)</f>
        <v>650160</v>
      </c>
      <c r="H54" s="49">
        <v>541800</v>
      </c>
    </row>
    <row r="55" spans="1:8" ht="15">
      <c r="A55" s="37">
        <v>30</v>
      </c>
      <c r="B55" s="45" t="s">
        <v>100</v>
      </c>
      <c r="C55" s="8" t="s">
        <v>62</v>
      </c>
      <c r="D55" s="8">
        <v>10004040039</v>
      </c>
      <c r="E55" s="46">
        <v>210</v>
      </c>
      <c r="F55" s="47" t="s">
        <v>7</v>
      </c>
      <c r="G55" s="48">
        <f aca="true" t="shared" si="1" ref="G55:G71">ROUND(H55*1.2,2)</f>
        <v>632040</v>
      </c>
      <c r="H55" s="49">
        <v>526700</v>
      </c>
    </row>
    <row r="56" spans="1:8" ht="15" customHeight="1">
      <c r="A56" s="37">
        <v>31</v>
      </c>
      <c r="B56" s="45" t="s">
        <v>101</v>
      </c>
      <c r="C56" s="8" t="s">
        <v>62</v>
      </c>
      <c r="D56" s="8">
        <v>10004042039</v>
      </c>
      <c r="E56" s="46">
        <v>210</v>
      </c>
      <c r="F56" s="47" t="s">
        <v>4</v>
      </c>
      <c r="G56" s="48">
        <f t="shared" si="1"/>
        <v>640680</v>
      </c>
      <c r="H56" s="49">
        <v>533900</v>
      </c>
    </row>
    <row r="57" spans="1:8" ht="15" customHeight="1">
      <c r="A57" s="37">
        <v>32</v>
      </c>
      <c r="B57" s="45" t="s">
        <v>102</v>
      </c>
      <c r="C57" s="8" t="s">
        <v>63</v>
      </c>
      <c r="D57" s="8">
        <v>10004050039</v>
      </c>
      <c r="E57" s="46">
        <v>210</v>
      </c>
      <c r="F57" s="47" t="s">
        <v>2</v>
      </c>
      <c r="G57" s="48">
        <f t="shared" si="1"/>
        <v>662520</v>
      </c>
      <c r="H57" s="49">
        <v>552100</v>
      </c>
    </row>
    <row r="58" spans="1:8" ht="15" customHeight="1">
      <c r="A58" s="37">
        <v>33</v>
      </c>
      <c r="B58" s="45" t="s">
        <v>44</v>
      </c>
      <c r="C58" s="8" t="s">
        <v>60</v>
      </c>
      <c r="D58" s="8" t="s">
        <v>64</v>
      </c>
      <c r="E58" s="46">
        <v>240</v>
      </c>
      <c r="F58" s="47" t="s">
        <v>9</v>
      </c>
      <c r="G58" s="48">
        <f t="shared" si="1"/>
        <v>998400</v>
      </c>
      <c r="H58" s="49">
        <v>832000</v>
      </c>
    </row>
    <row r="59" spans="1:8" ht="15" customHeight="1">
      <c r="A59" s="37">
        <v>34</v>
      </c>
      <c r="B59" s="45" t="s">
        <v>244</v>
      </c>
      <c r="C59" s="8" t="s">
        <v>155</v>
      </c>
      <c r="D59" s="8">
        <v>10004060039</v>
      </c>
      <c r="E59" s="46">
        <v>260</v>
      </c>
      <c r="F59" s="47" t="s">
        <v>156</v>
      </c>
      <c r="G59" s="48">
        <f t="shared" si="1"/>
        <v>1460400</v>
      </c>
      <c r="H59" s="49">
        <v>1217000</v>
      </c>
    </row>
    <row r="60" spans="1:8" ht="15" customHeight="1">
      <c r="A60" s="37">
        <v>35</v>
      </c>
      <c r="B60" s="45" t="s">
        <v>154</v>
      </c>
      <c r="C60" s="8" t="s">
        <v>155</v>
      </c>
      <c r="D60" s="8">
        <v>10004060139</v>
      </c>
      <c r="E60" s="46">
        <v>260</v>
      </c>
      <c r="F60" s="47" t="s">
        <v>156</v>
      </c>
      <c r="G60" s="48">
        <f t="shared" si="1"/>
        <v>1325640</v>
      </c>
      <c r="H60" s="49">
        <v>1104700</v>
      </c>
    </row>
    <row r="61" spans="1:8" ht="15" customHeight="1">
      <c r="A61" s="37">
        <v>36</v>
      </c>
      <c r="B61" s="45" t="s">
        <v>8</v>
      </c>
      <c r="C61" s="8" t="s">
        <v>65</v>
      </c>
      <c r="D61" s="8">
        <v>10004060239</v>
      </c>
      <c r="E61" s="46">
        <v>240</v>
      </c>
      <c r="F61" s="47" t="s">
        <v>9</v>
      </c>
      <c r="G61" s="48">
        <f t="shared" si="1"/>
        <v>1128480</v>
      </c>
      <c r="H61" s="49">
        <v>940400</v>
      </c>
    </row>
    <row r="62" spans="1:8" ht="15" customHeight="1">
      <c r="A62" s="37">
        <v>37</v>
      </c>
      <c r="B62" s="45" t="s">
        <v>138</v>
      </c>
      <c r="C62" s="8" t="s">
        <v>65</v>
      </c>
      <c r="D62" s="8">
        <v>10004060639</v>
      </c>
      <c r="E62" s="46">
        <v>240</v>
      </c>
      <c r="F62" s="47" t="s">
        <v>1</v>
      </c>
      <c r="G62" s="48">
        <f t="shared" si="1"/>
        <v>1121400</v>
      </c>
      <c r="H62" s="49">
        <v>934500</v>
      </c>
    </row>
    <row r="63" spans="1:8" ht="15" customHeight="1">
      <c r="A63" s="37">
        <v>38</v>
      </c>
      <c r="B63" s="45" t="s">
        <v>52</v>
      </c>
      <c r="C63" s="8" t="s">
        <v>65</v>
      </c>
      <c r="D63" s="8">
        <v>10004061239</v>
      </c>
      <c r="E63" s="46">
        <v>240</v>
      </c>
      <c r="F63" s="47" t="s">
        <v>12</v>
      </c>
      <c r="G63" s="48">
        <f t="shared" si="1"/>
        <v>1095000</v>
      </c>
      <c r="H63" s="49">
        <v>912500</v>
      </c>
    </row>
    <row r="64" spans="1:8" ht="15" customHeight="1">
      <c r="A64" s="37">
        <v>39</v>
      </c>
      <c r="B64" s="45" t="s">
        <v>10</v>
      </c>
      <c r="C64" s="8" t="s">
        <v>60</v>
      </c>
      <c r="D64" s="8" t="s">
        <v>66</v>
      </c>
      <c r="E64" s="46">
        <v>240</v>
      </c>
      <c r="F64" s="47" t="s">
        <v>11</v>
      </c>
      <c r="G64" s="48">
        <f t="shared" si="1"/>
        <v>1046520</v>
      </c>
      <c r="H64" s="49">
        <v>872100</v>
      </c>
    </row>
    <row r="65" spans="1:8" ht="15" customHeight="1">
      <c r="A65" s="37">
        <v>40</v>
      </c>
      <c r="B65" s="45" t="s">
        <v>157</v>
      </c>
      <c r="C65" s="8" t="s">
        <v>155</v>
      </c>
      <c r="D65" s="8">
        <v>10004062439</v>
      </c>
      <c r="E65" s="46">
        <v>260</v>
      </c>
      <c r="F65" s="47" t="s">
        <v>158</v>
      </c>
      <c r="G65" s="48">
        <f t="shared" si="1"/>
        <v>1460400</v>
      </c>
      <c r="H65" s="49">
        <v>1217000</v>
      </c>
    </row>
    <row r="66" spans="1:8" ht="15" customHeight="1">
      <c r="A66" s="37">
        <v>41</v>
      </c>
      <c r="B66" s="45" t="s">
        <v>152</v>
      </c>
      <c r="C66" s="8" t="s">
        <v>65</v>
      </c>
      <c r="D66" s="8">
        <v>10004064039</v>
      </c>
      <c r="E66" s="46">
        <v>240</v>
      </c>
      <c r="F66" s="47" t="s">
        <v>0</v>
      </c>
      <c r="G66" s="48">
        <f t="shared" si="1"/>
        <v>1089240</v>
      </c>
      <c r="H66" s="49">
        <v>907700</v>
      </c>
    </row>
    <row r="67" spans="1:8" ht="15" customHeight="1">
      <c r="A67" s="37">
        <v>42</v>
      </c>
      <c r="B67" s="45" t="s">
        <v>236</v>
      </c>
      <c r="C67" s="8" t="s">
        <v>237</v>
      </c>
      <c r="D67" s="8" t="s">
        <v>238</v>
      </c>
      <c r="E67" s="46">
        <v>200</v>
      </c>
      <c r="F67" s="47" t="s">
        <v>239</v>
      </c>
      <c r="G67" s="48">
        <f t="shared" si="1"/>
        <v>817440</v>
      </c>
      <c r="H67" s="49">
        <v>681200</v>
      </c>
    </row>
    <row r="68" spans="1:8" ht="15" customHeight="1">
      <c r="A68" s="37">
        <v>43</v>
      </c>
      <c r="B68" s="45" t="s">
        <v>56</v>
      </c>
      <c r="C68" s="8" t="s">
        <v>65</v>
      </c>
      <c r="D68" s="8">
        <v>10004070039</v>
      </c>
      <c r="E68" s="46">
        <v>240</v>
      </c>
      <c r="F68" s="47" t="s">
        <v>1</v>
      </c>
      <c r="G68" s="48">
        <f t="shared" si="1"/>
        <v>1038120</v>
      </c>
      <c r="H68" s="49">
        <v>865100</v>
      </c>
    </row>
    <row r="69" spans="1:8" ht="15" customHeight="1">
      <c r="A69" s="37">
        <v>44</v>
      </c>
      <c r="B69" s="45" t="s">
        <v>153</v>
      </c>
      <c r="C69" s="8" t="s">
        <v>65</v>
      </c>
      <c r="D69" s="8">
        <v>10004070139</v>
      </c>
      <c r="E69" s="46">
        <v>240</v>
      </c>
      <c r="F69" s="47" t="s">
        <v>0</v>
      </c>
      <c r="G69" s="48">
        <f t="shared" si="1"/>
        <v>1090680</v>
      </c>
      <c r="H69" s="49">
        <v>908900</v>
      </c>
    </row>
    <row r="70" spans="1:8" ht="15" customHeight="1">
      <c r="A70" s="37">
        <v>45</v>
      </c>
      <c r="B70" s="45" t="s">
        <v>142</v>
      </c>
      <c r="C70" s="8" t="s">
        <v>63</v>
      </c>
      <c r="D70" s="8">
        <v>10004071039</v>
      </c>
      <c r="E70" s="46">
        <v>210</v>
      </c>
      <c r="F70" s="47" t="s">
        <v>2</v>
      </c>
      <c r="G70" s="48">
        <f t="shared" si="1"/>
        <v>638640</v>
      </c>
      <c r="H70" s="49">
        <v>532200</v>
      </c>
    </row>
    <row r="71" spans="1:8" ht="15" customHeight="1">
      <c r="A71" s="37">
        <v>46</v>
      </c>
      <c r="B71" s="45" t="s">
        <v>145</v>
      </c>
      <c r="C71" s="8" t="s">
        <v>63</v>
      </c>
      <c r="D71" s="8">
        <v>10004071150</v>
      </c>
      <c r="E71" s="46">
        <v>180</v>
      </c>
      <c r="F71" s="47" t="s">
        <v>2</v>
      </c>
      <c r="G71" s="48">
        <f t="shared" si="1"/>
        <v>674520</v>
      </c>
      <c r="H71" s="49">
        <v>562100</v>
      </c>
    </row>
    <row r="72" spans="1:8" ht="15" customHeight="1">
      <c r="A72" s="37">
        <v>47</v>
      </c>
      <c r="B72" s="45" t="s">
        <v>103</v>
      </c>
      <c r="C72" s="8" t="s">
        <v>61</v>
      </c>
      <c r="D72" s="8">
        <v>10004080039</v>
      </c>
      <c r="E72" s="46">
        <v>260</v>
      </c>
      <c r="F72" s="47" t="s">
        <v>13</v>
      </c>
      <c r="G72" s="48" t="s">
        <v>54</v>
      </c>
      <c r="H72" s="49" t="s">
        <v>54</v>
      </c>
    </row>
    <row r="73" spans="1:8" ht="15" customHeight="1">
      <c r="A73" s="37">
        <v>48</v>
      </c>
      <c r="B73" s="45" t="s">
        <v>104</v>
      </c>
      <c r="C73" s="8" t="s">
        <v>62</v>
      </c>
      <c r="D73" s="8">
        <v>10005030039</v>
      </c>
      <c r="E73" s="46">
        <v>210</v>
      </c>
      <c r="F73" s="47" t="s">
        <v>14</v>
      </c>
      <c r="G73" s="48">
        <f>ROUND(H73*1.2,2)</f>
        <v>690000</v>
      </c>
      <c r="H73" s="49">
        <v>575000</v>
      </c>
    </row>
    <row r="74" spans="1:8" ht="15" customHeight="1">
      <c r="A74" s="37">
        <v>49</v>
      </c>
      <c r="B74" s="45" t="s">
        <v>105</v>
      </c>
      <c r="C74" s="8" t="s">
        <v>62</v>
      </c>
      <c r="D74" s="8">
        <v>10005032039</v>
      </c>
      <c r="E74" s="46">
        <v>220</v>
      </c>
      <c r="F74" s="47" t="s">
        <v>6</v>
      </c>
      <c r="G74" s="48">
        <f>ROUND(H74*1.2,2)</f>
        <v>678600</v>
      </c>
      <c r="H74" s="49">
        <v>565500</v>
      </c>
    </row>
    <row r="75" spans="1:9" ht="15" customHeight="1">
      <c r="A75" s="50"/>
      <c r="B75" s="51"/>
      <c r="H75" s="54"/>
      <c r="I75" s="55"/>
    </row>
    <row r="76" spans="1:9" ht="12.75" customHeight="1">
      <c r="A76" s="32"/>
      <c r="B76" s="56" t="s">
        <v>47</v>
      </c>
      <c r="H76" s="54"/>
      <c r="I76" s="55"/>
    </row>
    <row r="77" spans="1:9" ht="12.75" customHeight="1">
      <c r="A77" s="32"/>
      <c r="B77" s="56"/>
      <c r="H77" s="54"/>
      <c r="I77" s="55"/>
    </row>
    <row r="78" spans="1:9" ht="15" customHeight="1">
      <c r="A78" s="37">
        <v>50</v>
      </c>
      <c r="B78" s="3" t="s">
        <v>159</v>
      </c>
      <c r="C78" s="3" t="s">
        <v>68</v>
      </c>
      <c r="D78" s="52">
        <v>17000251039</v>
      </c>
      <c r="F78" s="3" t="s">
        <v>151</v>
      </c>
      <c r="G78" s="53">
        <f aca="true" t="shared" si="2" ref="G78:G83">ROUND(H78*1.2,2)</f>
        <v>150240</v>
      </c>
      <c r="H78" s="41">
        <v>125200</v>
      </c>
      <c r="I78" s="55"/>
    </row>
    <row r="79" spans="1:9" ht="15" customHeight="1">
      <c r="A79" s="37">
        <v>51</v>
      </c>
      <c r="B79" s="3" t="s">
        <v>106</v>
      </c>
      <c r="C79" s="3" t="s">
        <v>67</v>
      </c>
      <c r="D79" s="52">
        <v>17000540050</v>
      </c>
      <c r="F79" s="3" t="s">
        <v>140</v>
      </c>
      <c r="G79" s="53">
        <f t="shared" si="2"/>
        <v>216720</v>
      </c>
      <c r="H79" s="41">
        <v>180600</v>
      </c>
      <c r="I79" s="55"/>
    </row>
    <row r="80" spans="1:9" ht="15" customHeight="1">
      <c r="A80" s="37">
        <v>52</v>
      </c>
      <c r="B80" s="3" t="s">
        <v>139</v>
      </c>
      <c r="C80" s="3" t="s">
        <v>68</v>
      </c>
      <c r="D80" s="52">
        <v>17001062039</v>
      </c>
      <c r="F80" s="3" t="s">
        <v>141</v>
      </c>
      <c r="G80" s="53">
        <f t="shared" si="2"/>
        <v>208680</v>
      </c>
      <c r="H80" s="41">
        <v>173900</v>
      </c>
      <c r="I80" s="55"/>
    </row>
    <row r="81" spans="1:9" ht="15" customHeight="1">
      <c r="A81" s="37">
        <v>53</v>
      </c>
      <c r="B81" s="3" t="s">
        <v>146</v>
      </c>
      <c r="C81" s="3" t="s">
        <v>68</v>
      </c>
      <c r="D81" s="52">
        <v>17001081139</v>
      </c>
      <c r="F81" s="3" t="s">
        <v>147</v>
      </c>
      <c r="G81" s="53">
        <f t="shared" si="2"/>
        <v>207600</v>
      </c>
      <c r="H81" s="41">
        <v>173000</v>
      </c>
      <c r="I81" s="55"/>
    </row>
    <row r="82" spans="1:9" ht="15" customHeight="1">
      <c r="A82" s="37">
        <v>54</v>
      </c>
      <c r="B82" s="3" t="s">
        <v>160</v>
      </c>
      <c r="C82" s="3" t="s">
        <v>67</v>
      </c>
      <c r="D82" s="52">
        <v>17002560039</v>
      </c>
      <c r="F82" s="3" t="s">
        <v>150</v>
      </c>
      <c r="G82" s="53">
        <f t="shared" si="2"/>
        <v>226440</v>
      </c>
      <c r="H82" s="41">
        <v>188700</v>
      </c>
      <c r="I82" s="55"/>
    </row>
    <row r="83" spans="1:9" ht="15" customHeight="1">
      <c r="A83" s="37">
        <v>55</v>
      </c>
      <c r="B83" s="3" t="s">
        <v>149</v>
      </c>
      <c r="C83" s="3" t="s">
        <v>67</v>
      </c>
      <c r="D83" s="52">
        <v>17002580039</v>
      </c>
      <c r="F83" s="3" t="s">
        <v>150</v>
      </c>
      <c r="G83" s="53">
        <f t="shared" si="2"/>
        <v>226920</v>
      </c>
      <c r="H83" s="41">
        <v>189100</v>
      </c>
      <c r="I83" s="55"/>
    </row>
    <row r="84" spans="1:8" ht="15" customHeight="1">
      <c r="A84" s="32"/>
      <c r="B84" s="43"/>
      <c r="C84" s="33"/>
      <c r="D84" s="33"/>
      <c r="E84" s="2"/>
      <c r="F84" s="43"/>
      <c r="G84" s="44"/>
      <c r="H84" s="41"/>
    </row>
    <row r="85" spans="1:8" ht="15" customHeight="1">
      <c r="A85" s="32"/>
      <c r="B85" s="33" t="s">
        <v>48</v>
      </c>
      <c r="C85" s="43"/>
      <c r="D85" s="43"/>
      <c r="E85" s="43"/>
      <c r="F85" s="43"/>
      <c r="G85" s="44"/>
      <c r="H85" s="41"/>
    </row>
    <row r="86" spans="1:8" ht="15" customHeight="1">
      <c r="A86" s="32"/>
      <c r="B86" s="33"/>
      <c r="C86" s="43"/>
      <c r="D86" s="43"/>
      <c r="E86" s="43"/>
      <c r="F86" s="43"/>
      <c r="G86" s="44"/>
      <c r="H86" s="41"/>
    </row>
    <row r="87" spans="1:8" ht="15" customHeight="1">
      <c r="A87" s="37">
        <v>56</v>
      </c>
      <c r="B87" s="57" t="s">
        <v>107</v>
      </c>
      <c r="C87" s="58" t="s">
        <v>69</v>
      </c>
      <c r="D87" s="58">
        <v>10000600039</v>
      </c>
      <c r="E87" s="2"/>
      <c r="F87" s="8" t="s">
        <v>50</v>
      </c>
      <c r="G87" s="59">
        <f>ROUND(H87*1.2,2)</f>
        <v>881.4</v>
      </c>
      <c r="H87" s="60">
        <v>734.5</v>
      </c>
    </row>
    <row r="88" spans="1:8" ht="15" customHeight="1">
      <c r="A88" s="37">
        <v>57</v>
      </c>
      <c r="B88" s="58" t="s">
        <v>108</v>
      </c>
      <c r="C88" s="58" t="s">
        <v>62</v>
      </c>
      <c r="D88" s="58" t="s">
        <v>70</v>
      </c>
      <c r="E88" s="2"/>
      <c r="F88" s="8" t="s">
        <v>25</v>
      </c>
      <c r="G88" s="59">
        <f aca="true" t="shared" si="3" ref="G88:G103">ROUND(H88*1.2,2)</f>
        <v>6211.9</v>
      </c>
      <c r="H88" s="60">
        <v>5176.58</v>
      </c>
    </row>
    <row r="89" spans="1:8" ht="15" customHeight="1">
      <c r="A89" s="37">
        <v>58</v>
      </c>
      <c r="B89" s="58" t="s">
        <v>109</v>
      </c>
      <c r="C89" s="58" t="s">
        <v>62</v>
      </c>
      <c r="D89" s="58" t="s">
        <v>71</v>
      </c>
      <c r="E89" s="2"/>
      <c r="F89" s="8" t="s">
        <v>29</v>
      </c>
      <c r="G89" s="59">
        <f t="shared" si="3"/>
        <v>1379.72</v>
      </c>
      <c r="H89" s="60">
        <v>1149.77</v>
      </c>
    </row>
    <row r="90" spans="1:8" ht="15" customHeight="1">
      <c r="A90" s="37">
        <v>59</v>
      </c>
      <c r="B90" s="58" t="s">
        <v>110</v>
      </c>
      <c r="C90" s="58" t="s">
        <v>62</v>
      </c>
      <c r="D90" s="58" t="s">
        <v>72</v>
      </c>
      <c r="E90" s="2"/>
      <c r="F90" s="8" t="s">
        <v>22</v>
      </c>
      <c r="G90" s="59">
        <f t="shared" si="3"/>
        <v>1755.38</v>
      </c>
      <c r="H90" s="60">
        <v>1462.82</v>
      </c>
    </row>
    <row r="91" spans="1:8" ht="15" customHeight="1">
      <c r="A91" s="37">
        <v>60</v>
      </c>
      <c r="B91" s="58" t="s">
        <v>111</v>
      </c>
      <c r="C91" s="58" t="s">
        <v>63</v>
      </c>
      <c r="D91" s="58" t="s">
        <v>73</v>
      </c>
      <c r="E91" s="2"/>
      <c r="F91" s="8" t="s">
        <v>20</v>
      </c>
      <c r="G91" s="59">
        <f t="shared" si="3"/>
        <v>13144.46</v>
      </c>
      <c r="H91" s="60">
        <v>10953.72</v>
      </c>
    </row>
    <row r="92" spans="1:8" ht="15" customHeight="1">
      <c r="A92" s="37">
        <v>61</v>
      </c>
      <c r="B92" s="58" t="s">
        <v>112</v>
      </c>
      <c r="C92" s="58" t="s">
        <v>63</v>
      </c>
      <c r="D92" s="58" t="s">
        <v>74</v>
      </c>
      <c r="E92" s="2"/>
      <c r="F92" s="8" t="s">
        <v>17</v>
      </c>
      <c r="G92" s="59">
        <f t="shared" si="3"/>
        <v>954.6</v>
      </c>
      <c r="H92" s="61">
        <v>795.5</v>
      </c>
    </row>
    <row r="93" spans="1:8" ht="15" customHeight="1">
      <c r="A93" s="37">
        <v>62</v>
      </c>
      <c r="B93" s="58" t="s">
        <v>113</v>
      </c>
      <c r="C93" s="58" t="s">
        <v>63</v>
      </c>
      <c r="D93" s="58" t="s">
        <v>75</v>
      </c>
      <c r="E93" s="2"/>
      <c r="F93" s="8" t="s">
        <v>17</v>
      </c>
      <c r="G93" s="59">
        <f t="shared" si="3"/>
        <v>932.29</v>
      </c>
      <c r="H93" s="61">
        <v>776.91</v>
      </c>
    </row>
    <row r="94" spans="1:8" ht="15" customHeight="1">
      <c r="A94" s="37">
        <v>63</v>
      </c>
      <c r="B94" s="58" t="s">
        <v>114</v>
      </c>
      <c r="C94" s="58" t="s">
        <v>62</v>
      </c>
      <c r="D94" s="58" t="s">
        <v>76</v>
      </c>
      <c r="E94" s="2"/>
      <c r="F94" s="8" t="s">
        <v>37</v>
      </c>
      <c r="G94" s="59">
        <f t="shared" si="3"/>
        <v>2902.97</v>
      </c>
      <c r="H94" s="61">
        <v>2419.1400000000003</v>
      </c>
    </row>
    <row r="95" spans="1:8" ht="15" customHeight="1">
      <c r="A95" s="37">
        <v>64</v>
      </c>
      <c r="B95" s="58" t="s">
        <v>115</v>
      </c>
      <c r="C95" s="58" t="s">
        <v>62</v>
      </c>
      <c r="D95" s="58" t="s">
        <v>77</v>
      </c>
      <c r="E95" s="2"/>
      <c r="F95" s="8" t="s">
        <v>30</v>
      </c>
      <c r="G95" s="59">
        <f t="shared" si="3"/>
        <v>615.5</v>
      </c>
      <c r="H95" s="61">
        <v>512.92</v>
      </c>
    </row>
    <row r="96" spans="1:8" ht="15" customHeight="1">
      <c r="A96" s="37">
        <v>65</v>
      </c>
      <c r="B96" s="58" t="s">
        <v>116</v>
      </c>
      <c r="C96" s="58" t="s">
        <v>62</v>
      </c>
      <c r="D96" s="58" t="s">
        <v>78</v>
      </c>
      <c r="E96" s="2"/>
      <c r="F96" s="8" t="s">
        <v>28</v>
      </c>
      <c r="G96" s="59">
        <f t="shared" si="3"/>
        <v>557.99</v>
      </c>
      <c r="H96" s="61">
        <v>464.99</v>
      </c>
    </row>
    <row r="97" spans="1:8" ht="15" customHeight="1">
      <c r="A97" s="37">
        <v>66</v>
      </c>
      <c r="B97" s="58" t="s">
        <v>117</v>
      </c>
      <c r="C97" s="58" t="s">
        <v>79</v>
      </c>
      <c r="D97" s="58">
        <v>16011301050</v>
      </c>
      <c r="E97" s="2"/>
      <c r="F97" s="8" t="s">
        <v>148</v>
      </c>
      <c r="G97" s="59">
        <f t="shared" si="3"/>
        <v>7027.81</v>
      </c>
      <c r="H97" s="61">
        <v>5856.51</v>
      </c>
    </row>
    <row r="98" spans="1:8" ht="15" customHeight="1">
      <c r="A98" s="37">
        <v>67</v>
      </c>
      <c r="B98" s="58" t="s">
        <v>118</v>
      </c>
      <c r="C98" s="58" t="s">
        <v>68</v>
      </c>
      <c r="D98" s="58" t="s">
        <v>80</v>
      </c>
      <c r="E98" s="2"/>
      <c r="F98" s="8" t="s">
        <v>24</v>
      </c>
      <c r="G98" s="59">
        <f t="shared" si="3"/>
        <v>13341.86</v>
      </c>
      <c r="H98" s="61">
        <v>11118.22</v>
      </c>
    </row>
    <row r="99" spans="1:8" ht="15" customHeight="1">
      <c r="A99" s="37">
        <v>68</v>
      </c>
      <c r="B99" s="58" t="s">
        <v>119</v>
      </c>
      <c r="C99" s="58" t="s">
        <v>68</v>
      </c>
      <c r="D99" s="58" t="s">
        <v>81</v>
      </c>
      <c r="E99" s="2"/>
      <c r="F99" s="8" t="s">
        <v>39</v>
      </c>
      <c r="G99" s="59">
        <f t="shared" si="3"/>
        <v>5716.66</v>
      </c>
      <c r="H99" s="61">
        <v>4763.88</v>
      </c>
    </row>
    <row r="100" spans="1:8" ht="15" customHeight="1">
      <c r="A100" s="37">
        <v>69</v>
      </c>
      <c r="B100" s="58" t="s">
        <v>120</v>
      </c>
      <c r="C100" s="58" t="s">
        <v>68</v>
      </c>
      <c r="D100" s="58" t="s">
        <v>82</v>
      </c>
      <c r="E100" s="2"/>
      <c r="F100" s="8" t="s">
        <v>40</v>
      </c>
      <c r="G100" s="59">
        <f t="shared" si="3"/>
        <v>5776.1</v>
      </c>
      <c r="H100" s="61">
        <v>4813.42</v>
      </c>
    </row>
    <row r="101" spans="1:8" ht="15" customHeight="1">
      <c r="A101" s="37">
        <v>70</v>
      </c>
      <c r="B101" s="58" t="s">
        <v>121</v>
      </c>
      <c r="C101" s="58" t="s">
        <v>68</v>
      </c>
      <c r="D101" s="58" t="s">
        <v>83</v>
      </c>
      <c r="E101" s="2"/>
      <c r="F101" s="8" t="s">
        <v>18</v>
      </c>
      <c r="G101" s="59">
        <f t="shared" si="3"/>
        <v>2099.58</v>
      </c>
      <c r="H101" s="61">
        <v>1749.65</v>
      </c>
    </row>
    <row r="102" spans="1:8" ht="15" customHeight="1">
      <c r="A102" s="37">
        <v>71</v>
      </c>
      <c r="B102" s="58" t="s">
        <v>122</v>
      </c>
      <c r="C102" s="58" t="s">
        <v>68</v>
      </c>
      <c r="D102" s="58" t="s">
        <v>84</v>
      </c>
      <c r="E102" s="2"/>
      <c r="F102" s="8" t="s">
        <v>19</v>
      </c>
      <c r="G102" s="59">
        <f t="shared" si="3"/>
        <v>3127.56</v>
      </c>
      <c r="H102" s="61">
        <v>2606.3</v>
      </c>
    </row>
    <row r="103" spans="1:8" ht="15" customHeight="1">
      <c r="A103" s="62">
        <v>72</v>
      </c>
      <c r="B103" s="78" t="s">
        <v>123</v>
      </c>
      <c r="C103" s="78" t="s">
        <v>68</v>
      </c>
      <c r="D103" s="78" t="s">
        <v>85</v>
      </c>
      <c r="E103" s="79"/>
      <c r="F103" s="73" t="s">
        <v>43</v>
      </c>
      <c r="G103" s="59">
        <f t="shared" si="3"/>
        <v>2936.68</v>
      </c>
      <c r="H103" s="80">
        <v>2447.23</v>
      </c>
    </row>
    <row r="104" spans="1:8" ht="15" customHeight="1">
      <c r="A104" s="21" t="s">
        <v>31</v>
      </c>
      <c r="B104" s="22"/>
      <c r="C104" s="22" t="s">
        <v>32</v>
      </c>
      <c r="D104" s="23"/>
      <c r="E104" s="24" t="s">
        <v>58</v>
      </c>
      <c r="F104" s="24" t="s">
        <v>32</v>
      </c>
      <c r="G104" s="25" t="s">
        <v>49</v>
      </c>
      <c r="H104" s="26"/>
    </row>
    <row r="105" spans="1:8" ht="15" customHeight="1">
      <c r="A105" s="27" t="s">
        <v>33</v>
      </c>
      <c r="B105" s="28" t="s">
        <v>34</v>
      </c>
      <c r="C105" s="82" t="s">
        <v>35</v>
      </c>
      <c r="D105" s="83"/>
      <c r="E105" s="29" t="s">
        <v>57</v>
      </c>
      <c r="F105" s="29" t="s">
        <v>51</v>
      </c>
      <c r="G105" s="30" t="s">
        <v>16</v>
      </c>
      <c r="H105" s="31" t="s">
        <v>36</v>
      </c>
    </row>
    <row r="106" spans="1:8" ht="15" customHeight="1">
      <c r="A106" s="37">
        <v>73</v>
      </c>
      <c r="B106" s="3" t="s">
        <v>124</v>
      </c>
      <c r="C106" s="57" t="s">
        <v>68</v>
      </c>
      <c r="D106" s="57" t="s">
        <v>86</v>
      </c>
      <c r="E106" s="43"/>
      <c r="F106" s="57" t="s">
        <v>41</v>
      </c>
      <c r="G106" s="81">
        <f>ROUND(H106*1.2,2)</f>
        <v>9021.11</v>
      </c>
      <c r="H106" s="41">
        <v>7517.59</v>
      </c>
    </row>
    <row r="107" spans="1:8" ht="15" customHeight="1">
      <c r="A107" s="37">
        <v>74</v>
      </c>
      <c r="B107" s="57" t="s">
        <v>125</v>
      </c>
      <c r="C107" s="57" t="s">
        <v>68</v>
      </c>
      <c r="D107" s="57" t="s">
        <v>87</v>
      </c>
      <c r="E107" s="43"/>
      <c r="F107" s="57" t="s">
        <v>27</v>
      </c>
      <c r="G107" s="59">
        <f aca="true" t="shared" si="4" ref="G107:G116">ROUND(H107*1.2,2)</f>
        <v>5418.6</v>
      </c>
      <c r="H107" s="41">
        <v>4515.5</v>
      </c>
    </row>
    <row r="108" spans="1:8" ht="15" customHeight="1">
      <c r="A108" s="37">
        <v>75</v>
      </c>
      <c r="B108" s="57" t="s">
        <v>126</v>
      </c>
      <c r="C108" s="57" t="s">
        <v>68</v>
      </c>
      <c r="D108" s="57" t="s">
        <v>88</v>
      </c>
      <c r="E108" s="43"/>
      <c r="F108" s="57" t="s">
        <v>43</v>
      </c>
      <c r="G108" s="59">
        <f t="shared" si="4"/>
        <v>2387.95</v>
      </c>
      <c r="H108" s="41">
        <v>1989.96</v>
      </c>
    </row>
    <row r="109" spans="1:8" ht="15" customHeight="1">
      <c r="A109" s="37">
        <v>76</v>
      </c>
      <c r="B109" s="57" t="s">
        <v>127</v>
      </c>
      <c r="C109" s="57" t="s">
        <v>68</v>
      </c>
      <c r="D109" s="57">
        <v>17011322039</v>
      </c>
      <c r="E109" s="43"/>
      <c r="F109" s="57" t="s">
        <v>43</v>
      </c>
      <c r="G109" s="59">
        <f t="shared" si="4"/>
        <v>2881.64</v>
      </c>
      <c r="H109" s="41">
        <v>2401.3700000000003</v>
      </c>
    </row>
    <row r="110" spans="1:8" ht="15" customHeight="1">
      <c r="A110" s="37">
        <v>77</v>
      </c>
      <c r="B110" s="57" t="s">
        <v>128</v>
      </c>
      <c r="C110" s="57" t="s">
        <v>68</v>
      </c>
      <c r="D110" s="57" t="s">
        <v>89</v>
      </c>
      <c r="E110" s="43"/>
      <c r="F110" s="57" t="s">
        <v>26</v>
      </c>
      <c r="G110" s="59">
        <f t="shared" si="4"/>
        <v>815.6</v>
      </c>
      <c r="H110" s="41">
        <v>679.67</v>
      </c>
    </row>
    <row r="111" spans="1:8" ht="15" customHeight="1">
      <c r="A111" s="37">
        <v>78</v>
      </c>
      <c r="B111" s="57" t="s">
        <v>129</v>
      </c>
      <c r="C111" s="57" t="s">
        <v>68</v>
      </c>
      <c r="D111" s="57" t="s">
        <v>90</v>
      </c>
      <c r="E111" s="43"/>
      <c r="F111" s="57" t="s">
        <v>21</v>
      </c>
      <c r="G111" s="59">
        <f t="shared" si="4"/>
        <v>1845.25</v>
      </c>
      <c r="H111" s="41">
        <v>1537.71</v>
      </c>
    </row>
    <row r="112" spans="1:8" ht="15" customHeight="1">
      <c r="A112" s="37">
        <v>79</v>
      </c>
      <c r="B112" s="57" t="s">
        <v>130</v>
      </c>
      <c r="C112" s="57" t="s">
        <v>68</v>
      </c>
      <c r="D112" s="57" t="s">
        <v>91</v>
      </c>
      <c r="E112" s="43"/>
      <c r="F112" s="57" t="s">
        <v>21</v>
      </c>
      <c r="G112" s="59">
        <f t="shared" si="4"/>
        <v>1581.73</v>
      </c>
      <c r="H112" s="41">
        <v>1318.11</v>
      </c>
    </row>
    <row r="113" spans="1:8" ht="15" customHeight="1">
      <c r="A113" s="37">
        <v>80</v>
      </c>
      <c r="B113" s="57" t="s">
        <v>131</v>
      </c>
      <c r="C113" s="57" t="s">
        <v>68</v>
      </c>
      <c r="D113" s="57" t="s">
        <v>92</v>
      </c>
      <c r="E113" s="43"/>
      <c r="F113" s="57" t="s">
        <v>22</v>
      </c>
      <c r="G113" s="59">
        <f t="shared" si="4"/>
        <v>2627.24</v>
      </c>
      <c r="H113" s="41">
        <v>2189.3700000000003</v>
      </c>
    </row>
    <row r="114" spans="1:8" ht="15" customHeight="1">
      <c r="A114" s="37">
        <v>81</v>
      </c>
      <c r="B114" s="57" t="s">
        <v>132</v>
      </c>
      <c r="C114" s="57" t="s">
        <v>68</v>
      </c>
      <c r="D114" s="57" t="s">
        <v>93</v>
      </c>
      <c r="E114" s="43"/>
      <c r="F114" s="57" t="s">
        <v>42</v>
      </c>
      <c r="G114" s="59">
        <f t="shared" si="4"/>
        <v>1316.95</v>
      </c>
      <c r="H114" s="41">
        <v>1097.46</v>
      </c>
    </row>
    <row r="115" spans="1:8" ht="15" customHeight="1">
      <c r="A115" s="37">
        <v>82</v>
      </c>
      <c r="B115" s="57" t="s">
        <v>133</v>
      </c>
      <c r="C115" s="57" t="s">
        <v>68</v>
      </c>
      <c r="D115" s="57" t="s">
        <v>94</v>
      </c>
      <c r="E115" s="43"/>
      <c r="F115" s="57" t="s">
        <v>38</v>
      </c>
      <c r="G115" s="59">
        <f t="shared" si="4"/>
        <v>960.2</v>
      </c>
      <c r="H115" s="41">
        <v>800.17</v>
      </c>
    </row>
    <row r="116" spans="1:8" ht="15" customHeight="1">
      <c r="A116" s="62">
        <v>83</v>
      </c>
      <c r="B116" s="63" t="s">
        <v>134</v>
      </c>
      <c r="C116" s="63">
        <v>740800</v>
      </c>
      <c r="D116" s="63" t="s">
        <v>95</v>
      </c>
      <c r="E116" s="64"/>
      <c r="F116" s="63" t="s">
        <v>15</v>
      </c>
      <c r="G116" s="65">
        <f t="shared" si="4"/>
        <v>298.73</v>
      </c>
      <c r="H116" s="66">
        <v>248.94</v>
      </c>
    </row>
    <row r="117" spans="1:8" ht="15" customHeight="1">
      <c r="A117" s="19"/>
      <c r="B117" s="8"/>
      <c r="C117" s="8"/>
      <c r="D117" s="8"/>
      <c r="E117" s="2"/>
      <c r="F117" s="8"/>
      <c r="G117" s="67"/>
      <c r="H117" s="67"/>
    </row>
    <row r="118" spans="1:8" ht="15" customHeight="1">
      <c r="A118" s="19"/>
      <c r="B118" s="8"/>
      <c r="C118" s="8"/>
      <c r="D118" s="8"/>
      <c r="E118" s="2"/>
      <c r="F118" s="8"/>
      <c r="G118" s="67"/>
      <c r="H118" s="67"/>
    </row>
    <row r="119" spans="1:11" ht="15" customHeight="1">
      <c r="A119" s="4"/>
      <c r="B119" s="4"/>
      <c r="C119" s="4"/>
      <c r="D119" s="5"/>
      <c r="E119" s="4"/>
      <c r="F119" s="6"/>
      <c r="G119" s="7"/>
      <c r="H119" s="2"/>
      <c r="I119" s="1"/>
      <c r="J119" s="8"/>
      <c r="K119" s="8"/>
    </row>
    <row r="120" spans="1:11" ht="15" customHeight="1">
      <c r="A120" s="4"/>
      <c r="B120" s="4"/>
      <c r="C120" s="4"/>
      <c r="D120" s="5"/>
      <c r="E120" s="4"/>
      <c r="G120" s="8"/>
      <c r="H120" s="2"/>
      <c r="I120" s="6"/>
      <c r="K120" s="8"/>
    </row>
    <row r="121" spans="1:11" ht="15" customHeight="1">
      <c r="A121" s="3"/>
      <c r="D121" s="3"/>
      <c r="E121" s="8"/>
      <c r="F121" s="8"/>
      <c r="G121" s="2"/>
      <c r="H121" s="2"/>
      <c r="I121" s="2"/>
      <c r="J121" s="8"/>
      <c r="K121" s="8"/>
    </row>
    <row r="122" spans="4:8" ht="15" customHeight="1">
      <c r="D122" s="3"/>
      <c r="H122" s="3"/>
    </row>
    <row r="123" spans="4:8" ht="15" customHeight="1">
      <c r="D123" s="3"/>
      <c r="H123" s="3"/>
    </row>
    <row r="124" spans="4:8" ht="15" customHeight="1">
      <c r="D124" s="3"/>
      <c r="H124" s="3"/>
    </row>
    <row r="125" spans="4:9" ht="15" customHeight="1">
      <c r="D125" s="3"/>
      <c r="H125" s="3"/>
      <c r="I125" s="68"/>
    </row>
    <row r="126" spans="4:9" ht="12" customHeight="1">
      <c r="D126" s="3"/>
      <c r="H126" s="3"/>
      <c r="I126" s="68"/>
    </row>
    <row r="127" spans="4:9" ht="12" customHeight="1">
      <c r="D127" s="3"/>
      <c r="H127" s="3"/>
      <c r="I127" s="68"/>
    </row>
    <row r="128" spans="4:9" ht="12" customHeight="1">
      <c r="D128" s="3"/>
      <c r="H128" s="3"/>
      <c r="I128" s="68"/>
    </row>
    <row r="129" spans="4:9" ht="12" customHeight="1">
      <c r="D129" s="3"/>
      <c r="H129" s="3"/>
      <c r="I129" s="68"/>
    </row>
    <row r="130" spans="4:9" ht="12" customHeight="1">
      <c r="D130" s="3"/>
      <c r="H130" s="3"/>
      <c r="I130" s="68"/>
    </row>
    <row r="131" spans="4:9" ht="12" customHeight="1">
      <c r="D131" s="3"/>
      <c r="H131" s="3"/>
      <c r="I131" s="68"/>
    </row>
    <row r="132" spans="4:9" ht="12" customHeight="1">
      <c r="D132" s="3"/>
      <c r="H132" s="3"/>
      <c r="I132" s="68"/>
    </row>
    <row r="133" spans="4:9" ht="12" customHeight="1">
      <c r="D133" s="3"/>
      <c r="H133" s="3"/>
      <c r="I133" s="68"/>
    </row>
    <row r="134" spans="4:9" ht="12" customHeight="1">
      <c r="D134" s="3"/>
      <c r="H134" s="3"/>
      <c r="I134" s="68"/>
    </row>
    <row r="135" spans="4:9" ht="12" customHeight="1">
      <c r="D135" s="3"/>
      <c r="H135" s="3"/>
      <c r="I135" s="69"/>
    </row>
    <row r="136" spans="4:9" ht="12" customHeight="1">
      <c r="D136" s="3"/>
      <c r="H136" s="3"/>
      <c r="I136" s="68"/>
    </row>
    <row r="137" spans="4:9" ht="12" customHeight="1">
      <c r="D137" s="3"/>
      <c r="H137" s="3"/>
      <c r="I137" s="68"/>
    </row>
    <row r="138" spans="4:9" ht="12" customHeight="1">
      <c r="D138" s="3"/>
      <c r="H138" s="3"/>
      <c r="I138" s="68"/>
    </row>
    <row r="139" spans="4:9" ht="12" customHeight="1">
      <c r="D139" s="3"/>
      <c r="H139" s="3"/>
      <c r="I139" s="68"/>
    </row>
    <row r="140" spans="4:9" ht="12" customHeight="1">
      <c r="D140" s="3"/>
      <c r="H140" s="3"/>
      <c r="I140" s="68"/>
    </row>
    <row r="141" spans="4:9" ht="12" customHeight="1">
      <c r="D141" s="3"/>
      <c r="H141" s="3"/>
      <c r="I141" s="68"/>
    </row>
    <row r="142" spans="4:9" ht="12" customHeight="1">
      <c r="D142" s="3"/>
      <c r="H142" s="3"/>
      <c r="I142" s="68"/>
    </row>
    <row r="143" spans="4:9" ht="12" customHeight="1">
      <c r="D143" s="3"/>
      <c r="H143" s="3"/>
      <c r="I143" s="68"/>
    </row>
    <row r="144" spans="4:9" ht="12" customHeight="1">
      <c r="D144" s="3"/>
      <c r="H144" s="3"/>
      <c r="I144" s="68"/>
    </row>
    <row r="145" spans="4:8" ht="12" customHeight="1">
      <c r="D145" s="3"/>
      <c r="H145" s="3"/>
    </row>
    <row r="146" spans="4:8" ht="12" customHeight="1">
      <c r="D146" s="3"/>
      <c r="H146" s="3"/>
    </row>
    <row r="147" spans="4:8" ht="12" customHeight="1">
      <c r="D147" s="3"/>
      <c r="H147" s="3"/>
    </row>
    <row r="148" spans="4:8" ht="12" customHeight="1">
      <c r="D148" s="3"/>
      <c r="H148" s="3"/>
    </row>
    <row r="149" spans="4:8" ht="12" customHeight="1">
      <c r="D149" s="3"/>
      <c r="H149" s="3"/>
    </row>
    <row r="150" spans="4:8" ht="12" customHeight="1">
      <c r="D150" s="3"/>
      <c r="H150" s="3"/>
    </row>
    <row r="151" spans="4:8" ht="12" customHeight="1">
      <c r="D151" s="3"/>
      <c r="H151" s="3"/>
    </row>
    <row r="152" spans="4:8" ht="12" customHeight="1">
      <c r="D152" s="3"/>
      <c r="H152" s="3"/>
    </row>
    <row r="153" spans="4:8" ht="12" customHeight="1">
      <c r="D153" s="3"/>
      <c r="H153" s="3"/>
    </row>
    <row r="154" spans="4:8" ht="12" customHeight="1">
      <c r="D154" s="3"/>
      <c r="H154" s="3"/>
    </row>
    <row r="155" spans="4:8" ht="12" customHeight="1">
      <c r="D155" s="3"/>
      <c r="H155" s="3"/>
    </row>
    <row r="156" spans="4:8" ht="12" customHeight="1">
      <c r="D156" s="3"/>
      <c r="H156" s="3"/>
    </row>
    <row r="157" spans="4:8" ht="12" customHeight="1">
      <c r="D157" s="3"/>
      <c r="H157" s="3"/>
    </row>
    <row r="158" spans="4:8" ht="12" customHeight="1">
      <c r="D158" s="3"/>
      <c r="H158" s="3"/>
    </row>
    <row r="159" spans="4:8" ht="12" customHeight="1">
      <c r="D159" s="3"/>
      <c r="H159" s="3"/>
    </row>
    <row r="160" spans="4:8" ht="12" customHeight="1">
      <c r="D160" s="3"/>
      <c r="H160" s="3"/>
    </row>
    <row r="161" spans="4:8" ht="12" customHeight="1">
      <c r="D161" s="3"/>
      <c r="H161" s="3"/>
    </row>
    <row r="162" spans="4:8" ht="12" customHeight="1">
      <c r="D162" s="3"/>
      <c r="H162" s="3"/>
    </row>
    <row r="163" spans="4:8" ht="12" customHeight="1">
      <c r="D163" s="3"/>
      <c r="H163" s="3"/>
    </row>
    <row r="164" spans="4:8" ht="12" customHeight="1">
      <c r="D164" s="3"/>
      <c r="H164" s="3"/>
    </row>
    <row r="165" spans="4:8" ht="12" customHeight="1">
      <c r="D165" s="3"/>
      <c r="H165" s="3"/>
    </row>
    <row r="166" spans="4:8" ht="12" customHeight="1">
      <c r="D166" s="3"/>
      <c r="H166" s="3"/>
    </row>
    <row r="167" spans="4:8" ht="12" customHeight="1">
      <c r="D167" s="3"/>
      <c r="H167" s="3"/>
    </row>
    <row r="168" spans="4:8" ht="12" customHeight="1">
      <c r="D168" s="3"/>
      <c r="H168" s="3"/>
    </row>
    <row r="169" spans="4:8" ht="12" customHeight="1">
      <c r="D169" s="3"/>
      <c r="H169" s="3"/>
    </row>
    <row r="170" spans="4:8" ht="12" customHeight="1">
      <c r="D170" s="3"/>
      <c r="H170" s="3"/>
    </row>
    <row r="171" spans="4:8" ht="12" customHeight="1">
      <c r="D171" s="3"/>
      <c r="H171" s="3"/>
    </row>
    <row r="172" spans="4:8" ht="12" customHeight="1">
      <c r="D172" s="3"/>
      <c r="H172" s="3"/>
    </row>
    <row r="173" spans="4:8" ht="12" customHeight="1">
      <c r="D173" s="3"/>
      <c r="H173" s="3"/>
    </row>
    <row r="174" spans="4:8" ht="12" customHeight="1">
      <c r="D174" s="3"/>
      <c r="H174" s="3"/>
    </row>
    <row r="175" spans="4:8" ht="12" customHeight="1">
      <c r="D175" s="3"/>
      <c r="H175" s="3"/>
    </row>
    <row r="176" spans="4:8" ht="12" customHeight="1">
      <c r="D176" s="3"/>
      <c r="H176" s="3"/>
    </row>
    <row r="177" spans="4:8" ht="12" customHeight="1">
      <c r="D177" s="3"/>
      <c r="H177" s="3"/>
    </row>
    <row r="178" spans="4:8" ht="12" customHeight="1">
      <c r="D178" s="3"/>
      <c r="H178" s="3"/>
    </row>
    <row r="179" spans="4:8" ht="12" customHeight="1">
      <c r="D179" s="3"/>
      <c r="H179" s="3"/>
    </row>
    <row r="180" spans="4:8" ht="12" customHeight="1">
      <c r="D180" s="3"/>
      <c r="H180" s="3"/>
    </row>
    <row r="181" spans="4:8" ht="12" customHeight="1">
      <c r="D181" s="3"/>
      <c r="H181" s="3"/>
    </row>
    <row r="182" spans="4:8" ht="12" customHeight="1">
      <c r="D182" s="3"/>
      <c r="H182" s="3"/>
    </row>
    <row r="183" spans="4:8" ht="12" customHeight="1">
      <c r="D183" s="3"/>
      <c r="H183" s="3"/>
    </row>
    <row r="184" spans="4:8" ht="12" customHeight="1">
      <c r="D184" s="3"/>
      <c r="H184" s="3"/>
    </row>
    <row r="185" spans="4:8" ht="12" customHeight="1">
      <c r="D185" s="3"/>
      <c r="H185" s="3"/>
    </row>
    <row r="186" spans="4:8" ht="12" customHeight="1">
      <c r="D186" s="3"/>
      <c r="H186" s="3"/>
    </row>
    <row r="187" spans="4:8" ht="12" customHeight="1">
      <c r="D187" s="3"/>
      <c r="H187" s="3"/>
    </row>
    <row r="188" spans="4:8" ht="12" customHeight="1">
      <c r="D188" s="3"/>
      <c r="H188" s="3"/>
    </row>
    <row r="189" spans="4:8" ht="12" customHeight="1">
      <c r="D189" s="3"/>
      <c r="H189" s="3"/>
    </row>
    <row r="190" spans="4:8" ht="12" customHeight="1">
      <c r="D190" s="3"/>
      <c r="H190" s="3"/>
    </row>
    <row r="191" spans="4:8" ht="12" customHeight="1">
      <c r="D191" s="3"/>
      <c r="H191" s="3"/>
    </row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</sheetData>
  <sheetProtection/>
  <mergeCells count="7">
    <mergeCell ref="C105:D105"/>
    <mergeCell ref="A9:H9"/>
    <mergeCell ref="C15:D15"/>
    <mergeCell ref="A10:H10"/>
    <mergeCell ref="A11:H11"/>
    <mergeCell ref="F13:H13"/>
    <mergeCell ref="C53:D53"/>
  </mergeCells>
  <printOptions horizontalCentered="1"/>
  <pageMargins left="0.7086614173228347" right="0.2362204724409449" top="0.3937007874015748" bottom="0.7874015748031497" header="0.4724409448818898" footer="0.590551181102362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per07_98</dc:title>
  <dc:subject/>
  <dc:creator>Кафедра САПР</dc:creator>
  <cp:keywords/>
  <dc:description/>
  <cp:lastModifiedBy>Зиятдинова Алсу Ривгатевна</cp:lastModifiedBy>
  <cp:lastPrinted>2018-11-19T12:13:13Z</cp:lastPrinted>
  <dcterms:created xsi:type="dcterms:W3CDTF">1999-12-28T07:08:59Z</dcterms:created>
  <dcterms:modified xsi:type="dcterms:W3CDTF">2019-07-31T11:45:36Z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продукцию диверсификации с 01.08.19г..xls</vt:lpwstr>
  </property>
</Properties>
</file>